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backupFile="1" autoCompressPictures="0"/>
  <mc:AlternateContent xmlns:mc="http://schemas.openxmlformats.org/markup-compatibility/2006">
    <mc:Choice Requires="x15">
      <x15ac:absPath xmlns:x15ac="http://schemas.microsoft.com/office/spreadsheetml/2010/11/ac" url="/Users/torre3cx/Dropbox/General Shared Folder -/AFV Inventory Formal Data/Consumer Vehicles/"/>
    </mc:Choice>
  </mc:AlternateContent>
  <xr:revisionPtr revIDLastSave="0" documentId="13_ncr:1_{8362E225-FD93-8F46-B7BB-FD2403F476FA}" xr6:coauthVersionLast="47" xr6:coauthVersionMax="47" xr10:uidLastSave="{00000000-0000-0000-0000-000000000000}"/>
  <bookViews>
    <workbookView xWindow="9060" yWindow="1360" windowWidth="23060" windowHeight="18580" xr2:uid="{00000000-000D-0000-FFFF-FFFF00000000}"/>
  </bookViews>
  <sheets>
    <sheet name="EV" sheetId="2" r:id="rId1"/>
    <sheet name="hybrids" sheetId="1" r:id="rId2"/>
  </sheets>
  <definedNames>
    <definedName name="hybrid_vehicles_by_county">hybrids!$B$3:$I$136</definedName>
    <definedName name="_xlnm.Print_Area" localSheetId="0">EV!$B$2:$T$184</definedName>
    <definedName name="_xlnm.Print_Area" localSheetId="1">hybrids!$B$2:$R$140</definedName>
    <definedName name="_xlnm.Print_Titles" localSheetId="0">EV!$2:$3</definedName>
    <definedName name="_xlnm.Print_Titles" localSheetId="1">hybrids!$2:$3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65" i="2" l="1"/>
  <c r="S165" i="2"/>
  <c r="S155" i="2"/>
  <c r="R155" i="2"/>
  <c r="T137" i="1"/>
  <c r="S137" i="1"/>
  <c r="T137" i="2"/>
  <c r="S137" i="2"/>
  <c r="S164" i="2" s="1"/>
  <c r="R137" i="1"/>
  <c r="S154" i="2" l="1"/>
  <c r="T164" i="2"/>
  <c r="S153" i="2"/>
  <c r="R165" i="2"/>
  <c r="N155" i="2"/>
  <c r="Q155" i="2"/>
  <c r="R137" i="2"/>
  <c r="R154" i="2" l="1"/>
  <c r="R153" i="2"/>
  <c r="W138" i="2"/>
  <c r="R164" i="2"/>
  <c r="Q165" i="2"/>
  <c r="D155" i="2" l="1"/>
  <c r="P155" i="2"/>
  <c r="Q137" i="1"/>
  <c r="Q137" i="2"/>
  <c r="V138" i="2" l="1"/>
  <c r="Q153" i="2"/>
  <c r="Q154" i="2"/>
  <c r="Q164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O155" i="2" l="1"/>
  <c r="M155" i="2"/>
  <c r="L155" i="2"/>
  <c r="K155" i="2"/>
  <c r="J155" i="2"/>
  <c r="I155" i="2"/>
  <c r="H155" i="2"/>
  <c r="G155" i="2"/>
  <c r="T155" i="2" s="1"/>
  <c r="F155" i="2"/>
  <c r="E155" i="2"/>
  <c r="P137" i="1" l="1"/>
  <c r="P137" i="2" l="1"/>
  <c r="P153" i="2" l="1"/>
  <c r="P154" i="2"/>
  <c r="P139" i="2"/>
  <c r="P164" i="2"/>
  <c r="M137" i="1"/>
  <c r="N137" i="1"/>
  <c r="N137" i="2" l="1"/>
  <c r="M137" i="2"/>
  <c r="M139" i="2" s="1"/>
  <c r="N164" i="2" l="1"/>
  <c r="N139" i="2"/>
  <c r="M164" i="2"/>
  <c r="M154" i="2"/>
  <c r="M153" i="2"/>
  <c r="L137" i="1"/>
  <c r="O137" i="1"/>
  <c r="O137" i="2"/>
  <c r="K137" i="1"/>
  <c r="K137" i="2"/>
  <c r="K139" i="2" s="1"/>
  <c r="J137" i="1"/>
  <c r="J137" i="2"/>
  <c r="L137" i="2"/>
  <c r="L139" i="2" s="1"/>
  <c r="D137" i="2"/>
  <c r="E137" i="2"/>
  <c r="F137" i="2"/>
  <c r="F139" i="2" s="1"/>
  <c r="G137" i="2"/>
  <c r="H137" i="2"/>
  <c r="I137" i="2"/>
  <c r="D137" i="1"/>
  <c r="E137" i="1"/>
  <c r="F137" i="1"/>
  <c r="G137" i="1"/>
  <c r="H137" i="1"/>
  <c r="I137" i="1"/>
  <c r="G153" i="2" l="1"/>
  <c r="T153" i="2" s="1"/>
  <c r="O139" i="2"/>
  <c r="O153" i="2"/>
  <c r="I164" i="2"/>
  <c r="I139" i="2"/>
  <c r="E164" i="2"/>
  <c r="E139" i="2"/>
  <c r="H164" i="2"/>
  <c r="H139" i="2"/>
  <c r="J164" i="2"/>
  <c r="J139" i="2"/>
  <c r="D164" i="2"/>
  <c r="D139" i="2"/>
  <c r="G164" i="2"/>
  <c r="G139" i="2"/>
  <c r="N154" i="2"/>
  <c r="N153" i="2"/>
  <c r="O154" i="2"/>
  <c r="L164" i="2"/>
  <c r="K154" i="2"/>
  <c r="L154" i="2"/>
  <c r="K153" i="2"/>
  <c r="I154" i="2"/>
  <c r="F153" i="2"/>
  <c r="L153" i="2"/>
  <c r="J154" i="2"/>
  <c r="O164" i="2"/>
  <c r="K164" i="2"/>
  <c r="J153" i="2"/>
  <c r="D153" i="2"/>
  <c r="I153" i="2"/>
  <c r="F164" i="2"/>
  <c r="G154" i="2"/>
  <c r="H154" i="2"/>
  <c r="E154" i="2"/>
  <c r="F154" i="2"/>
  <c r="D154" i="2"/>
  <c r="H153" i="2"/>
  <c r="E153" i="2"/>
  <c r="T154" i="2" l="1"/>
</calcChain>
</file>

<file path=xl/sharedStrings.xml><?xml version="1.0" encoding="utf-8"?>
<sst xmlns="http://schemas.openxmlformats.org/spreadsheetml/2006/main" count="571" uniqueCount="153">
  <si>
    <t>FIPS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</si>
  <si>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</si>
  <si>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</si>
  <si>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</si>
  <si>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</si>
  <si>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</si>
  <si>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</si>
  <si>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</si>
  <si>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</si>
  <si>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</si>
  <si>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BEDFORD COUNTY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</si>
  <si>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</si>
  <si>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</si>
  <si>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</si>
  <si>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</si>
  <si>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</si>
  <si>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</si>
  <si>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</si>
  <si>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</si>
  <si>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</si>
  <si>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</si>
  <si>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</si>
  <si>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</si>
  <si>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</si>
  <si>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</si>
  <si>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</si>
  <si>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</si>
  <si>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</si>
  <si>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</si>
  <si>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 COUNTY</t>
  </si>
  <si>
    <t>FAUQUIER</t>
  </si>
  <si>
    <t>FLOYD</t>
  </si>
  <si>
    <t>FLUVANNA</t>
  </si>
  <si>
    <t>FRANKLIN COUNTY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</si>
  <si>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</si>
  <si>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</si>
  <si>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</si>
  <si>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</si>
  <si>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</si>
  <si>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</si>
  <si>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</si>
  <si>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</si>
  <si>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</si>
  <si>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</si>
  <si>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</si>
  <si>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</si>
  <si>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</si>
  <si>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</si>
  <si>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</si>
  <si>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</si>
  <si>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</si>
  <si>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</si>
  <si>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</si>
  <si>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</si>
  <si>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</si>
  <si>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</si>
  <si>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</si>
  <si>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</si>
  <si>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</si>
  <si>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</si>
  <si>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</si>
  <si>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</si>
  <si>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</si>
  <si>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</si>
  <si>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</si>
  <si>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</si>
  <si>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</si>
  <si>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</si>
  <si>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</si>
  <si>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</si>
  <si>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</si>
  <si>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</si>
  <si>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</si>
  <si>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</si>
  <si>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</si>
  <si>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</si>
  <si>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 COUNTY</t>
  </si>
  <si>
    <t>ROANOKE COUNTY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</si>
  <si>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</si>
  <si>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</si>
  <si>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</si>
  <si>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</si>
  <si>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</si>
  <si>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</si>
  <si>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</si>
  <si>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</si>
  <si>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</si>
  <si>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</si>
  <si>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</si>
  <si>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</si>
  <si>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</si>
  <si>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</si>
  <si>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</si>
  <si>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</si>
  <si>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</si>
  <si>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</si>
  <si>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ALEXANDRIA</t>
  </si>
  <si>
    <t>BRISTOL</t>
  </si>
  <si>
    <t>BUENA VISTA</t>
  </si>
  <si>
    <t>CHARLOTTESVILLE</t>
  </si>
  <si>
    <t>CHESAPEAKE</t>
  </si>
  <si>
    <t>COLONIAL HEIGHTS</t>
  </si>
  <si>
    <t>COVINGTON</t>
  </si>
  <si>
    <t>DANVILLE</t>
  </si>
  <si>
    <t>EMPORIA</t>
  </si>
  <si>
    <t>FAIRFAX CITY</t>
  </si>
  <si>
    <t>FALLS CHURCH</t>
  </si>
  <si>
    <t>FRANKLIN CITY</t>
  </si>
  <si>
    <t>FREDERICKSBURG</t>
  </si>
  <si>
    <t>GALAX</t>
  </si>
  <si>
    <t>HAMPTON</t>
  </si>
  <si>
    <t>HARRISONBURG</t>
  </si>
  <si>
    <t>HOPEWELL</t>
  </si>
  <si>
    <t>LEXINGTON</t>
  </si>
  <si>
    <t>LYNCHBURG</t>
  </si>
  <si>
    <t>MANASSAS</t>
  </si>
  <si>
    <t>MANASSAS PARK</t>
  </si>
  <si>
    <t>MARTINSVILLE</t>
  </si>
  <si>
    <t>NEWPORT NEWS</t>
  </si>
  <si>
    <t>NORFOLK</t>
  </si>
  <si>
    <t>NORTON</t>
  </si>
  <si>
    <t>PETERSBURG</t>
  </si>
  <si>
    <t>POQUOSON</t>
  </si>
  <si>
    <t>PORTSMOUTH</t>
  </si>
  <si>
    <t>RADFORD</t>
  </si>
  <si>
    <t>RICHMOND CITY</t>
  </si>
  <si>
    <t>ROANOKE CITY</t>
  </si>
  <si>
    <t>SALEM</t>
  </si>
  <si>
    <t>STAUNTON</t>
  </si>
  <si>
    <t>SUFFOLK</t>
  </si>
  <si>
    <t>VIRGINIA BEACH</t>
  </si>
  <si>
    <t>WAYNESBORO</t>
  </si>
  <si>
    <t>WILLIAMSBURG</t>
  </si>
  <si>
    <t>WINCHESTER</t>
  </si>
  <si>
    <t>Jurisdiction</t>
  </si>
  <si>
    <t>TOTAL</t>
  </si>
  <si>
    <t>Virginia Electric Vehicles</t>
  </si>
  <si>
    <t>-</t>
  </si>
  <si>
    <t>Virginia Public Electric Charging Stations</t>
  </si>
  <si>
    <t>VIRGINIA HISTORICAL ELECTRIC VEHICLE GROWTH</t>
  </si>
  <si>
    <t>Avg. Growth</t>
  </si>
  <si>
    <t>TOTAL Registered Vehicles</t>
  </si>
  <si>
    <t>TOTAL EVs</t>
  </si>
  <si>
    <t>Overall Vehicle Growth Rate</t>
  </si>
  <si>
    <t>EV Growth Pct.</t>
  </si>
  <si>
    <t>EV Growth Rate</t>
  </si>
  <si>
    <t>Electric Vehicles</t>
  </si>
  <si>
    <t>All Vehicles</t>
  </si>
  <si>
    <t>Source: Based on vehicle fuel type in Annual Vehicle Registration Data provided by Virginia DMV; Missing years obtained from FHWA Highway Statistics Series, Table MV-1</t>
  </si>
  <si>
    <t>TOTAL Hybrids</t>
  </si>
  <si>
    <t>Source:  US DOE Alternative Fuels Data Center</t>
  </si>
  <si>
    <t>Source: Based on Annual Vehicle Registration Data provided by Virginia DMV.</t>
  </si>
  <si>
    <t>Virginia Hybrid Vehicles (including plug-in hybrids)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</si>
</sst>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00"/>
    <numFmt numFmtId="165" formatCode="0.0%"/>
  </numFmts>
  <fonts count="16">
    <font>
      <sz val="10"/>
      <name val="MS Sans Serif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</font>
    <font>
      <sz val="10"/>
      <name val="MS Sans Serif"/>
      <family val="2"/>
    </font>
    <font>
      <sz val="10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FF0000"/>
      <name val="Calibri"/>
      <family val="2"/>
      <scheme val="minor"/>
    </font>
    <font>
      <sz val="10"/>
      <color theme="0"/>
      <name val="MS Sans Serif"/>
    </font>
    <font>
      <sz val="10"/>
      <name val="Aptos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7" fontId="6" fillId="0" borderId="5" xfId="1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3" fontId="4" fillId="0" borderId="10" xfId="2" applyNumberFormat="1" applyFont="1" applyBorder="1" applyAlignment="1">
      <alignment horizontal="right" wrapText="1"/>
    </xf>
    <xf numFmtId="37" fontId="6" fillId="0" borderId="9" xfId="1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3" fontId="4" fillId="0" borderId="12" xfId="2" applyNumberFormat="1" applyFont="1" applyBorder="1" applyAlignment="1">
      <alignment horizontal="right" wrapText="1"/>
    </xf>
    <xf numFmtId="37" fontId="6" fillId="0" borderId="11" xfId="1" applyNumberFormat="1" applyFont="1" applyBorder="1" applyAlignment="1">
      <alignment horizontal="right"/>
    </xf>
    <xf numFmtId="3" fontId="4" fillId="0" borderId="12" xfId="1" applyNumberFormat="1" applyFont="1" applyFill="1" applyBorder="1" applyAlignment="1">
      <alignment horizontal="right" wrapText="1"/>
    </xf>
    <xf numFmtId="3" fontId="2" fillId="0" borderId="13" xfId="1" applyNumberFormat="1" applyFont="1" applyBorder="1" applyAlignment="1">
      <alignment horizontal="right"/>
    </xf>
    <xf numFmtId="3" fontId="2" fillId="0" borderId="12" xfId="1" applyNumberFormat="1" applyFont="1" applyBorder="1" applyAlignment="1">
      <alignment horizontal="right"/>
    </xf>
    <xf numFmtId="3" fontId="2" fillId="0" borderId="14" xfId="1" applyNumberFormat="1" applyFont="1" applyBorder="1" applyAlignment="1">
      <alignment horizontal="right"/>
    </xf>
    <xf numFmtId="37" fontId="2" fillId="0" borderId="11" xfId="1" applyNumberFormat="1" applyFont="1" applyBorder="1" applyAlignment="1">
      <alignment horizontal="right"/>
    </xf>
    <xf numFmtId="37" fontId="2" fillId="0" borderId="5" xfId="1" applyNumberFormat="1" applyFont="1" applyBorder="1" applyAlignment="1">
      <alignment horizontal="right"/>
    </xf>
    <xf numFmtId="41" fontId="2" fillId="0" borderId="13" xfId="0" applyNumberFormat="1" applyFont="1" applyBorder="1" applyAlignment="1">
      <alignment vertical="center" wrapText="1"/>
    </xf>
    <xf numFmtId="41" fontId="2" fillId="0" borderId="12" xfId="0" applyNumberFormat="1" applyFont="1" applyBorder="1" applyAlignment="1">
      <alignment vertical="center" wrapText="1"/>
    </xf>
    <xf numFmtId="41" fontId="2" fillId="0" borderId="14" xfId="0" applyNumberFormat="1" applyFont="1" applyBorder="1" applyAlignment="1">
      <alignment vertical="center" wrapText="1"/>
    </xf>
    <xf numFmtId="0" fontId="5" fillId="0" borderId="0" xfId="0" applyFont="1"/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2" fillId="0" borderId="16" xfId="3" applyFont="1" applyBorder="1"/>
    <xf numFmtId="9" fontId="2" fillId="0" borderId="22" xfId="3" applyFont="1" applyBorder="1"/>
    <xf numFmtId="164" fontId="2" fillId="0" borderId="15" xfId="0" applyNumberFormat="1" applyFont="1" applyBorder="1"/>
    <xf numFmtId="164" fontId="2" fillId="0" borderId="23" xfId="0" applyNumberFormat="1" applyFont="1" applyBorder="1"/>
    <xf numFmtId="9" fontId="2" fillId="0" borderId="20" xfId="3" applyFont="1" applyBorder="1"/>
    <xf numFmtId="164" fontId="2" fillId="0" borderId="21" xfId="0" applyNumberFormat="1" applyFont="1" applyBorder="1"/>
    <xf numFmtId="0" fontId="6" fillId="0" borderId="24" xfId="0" applyFont="1" applyBorder="1" applyAlignment="1">
      <alignment horizontal="center"/>
    </xf>
    <xf numFmtId="41" fontId="2" fillId="0" borderId="19" xfId="0" applyNumberFormat="1" applyFont="1" applyBorder="1" applyAlignment="1">
      <alignment vertical="center" wrapText="1"/>
    </xf>
    <xf numFmtId="41" fontId="2" fillId="0" borderId="5" xfId="0" applyNumberFormat="1" applyFont="1" applyBorder="1" applyAlignment="1">
      <alignment vertical="center" wrapText="1"/>
    </xf>
    <xf numFmtId="41" fontId="2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/>
    <xf numFmtId="3" fontId="11" fillId="0" borderId="0" xfId="0" applyNumberFormat="1" applyFont="1"/>
    <xf numFmtId="37" fontId="6" fillId="0" borderId="6" xfId="1" applyNumberFormat="1" applyFont="1" applyBorder="1" applyAlignment="1">
      <alignment horizontal="right"/>
    </xf>
    <xf numFmtId="37" fontId="6" fillId="0" borderId="18" xfId="1" applyNumberFormat="1" applyFont="1" applyBorder="1" applyAlignment="1">
      <alignment horizontal="right"/>
    </xf>
    <xf numFmtId="165" fontId="6" fillId="0" borderId="0" xfId="3" applyNumberFormat="1" applyFont="1" applyBorder="1" applyAlignment="1">
      <alignment horizontal="right"/>
    </xf>
    <xf numFmtId="9" fontId="2" fillId="0" borderId="13" xfId="3" applyFont="1" applyBorder="1"/>
    <xf numFmtId="164" fontId="2" fillId="0" borderId="14" xfId="0" applyNumberFormat="1" applyFont="1" applyBorder="1"/>
    <xf numFmtId="3" fontId="2" fillId="0" borderId="0" xfId="0" applyNumberFormat="1" applyFont="1"/>
    <xf numFmtId="0" fontId="6" fillId="0" borderId="0" xfId="0" applyFont="1" applyAlignment="1">
      <alignment horizontal="center" wrapText="1"/>
    </xf>
    <xf numFmtId="164" fontId="2" fillId="0" borderId="0" xfId="0" applyNumberFormat="1" applyFont="1"/>
    <xf numFmtId="165" fontId="10" fillId="0" borderId="0" xfId="3" applyNumberFormat="1" applyFont="1" applyBorder="1" applyAlignment="1">
      <alignment horizontal="right"/>
    </xf>
    <xf numFmtId="41" fontId="2" fillId="0" borderId="26" xfId="0" applyNumberFormat="1" applyFont="1" applyBorder="1" applyAlignment="1">
      <alignment vertical="center" wrapText="1"/>
    </xf>
    <xf numFmtId="41" fontId="2" fillId="0" borderId="10" xfId="0" applyNumberFormat="1" applyFont="1" applyBorder="1" applyAlignment="1">
      <alignment vertical="center" wrapText="1"/>
    </xf>
    <xf numFmtId="41" fontId="2" fillId="0" borderId="29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37" fontId="6" fillId="0" borderId="0" xfId="1" applyNumberFormat="1" applyFont="1" applyBorder="1" applyAlignment="1">
      <alignment horizontal="right"/>
    </xf>
    <xf numFmtId="164" fontId="2" fillId="0" borderId="11" xfId="0" applyNumberFormat="1" applyFont="1" applyBorder="1"/>
    <xf numFmtId="164" fontId="2" fillId="0" borderId="24" xfId="0" applyNumberFormat="1" applyFont="1" applyBorder="1"/>
    <xf numFmtId="41" fontId="2" fillId="0" borderId="27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3" fontId="12" fillId="0" borderId="2" xfId="0" applyNumberFormat="1" applyFont="1" applyBorder="1"/>
    <xf numFmtId="3" fontId="2" fillId="0" borderId="25" xfId="0" applyNumberFormat="1" applyFont="1" applyBorder="1"/>
    <xf numFmtId="3" fontId="2" fillId="0" borderId="27" xfId="0" applyNumberFormat="1" applyFont="1" applyBorder="1"/>
    <xf numFmtId="3" fontId="2" fillId="0" borderId="28" xfId="0" applyNumberFormat="1" applyFont="1" applyBorder="1"/>
    <xf numFmtId="37" fontId="2" fillId="0" borderId="0" xfId="0" applyNumberFormat="1" applyFont="1"/>
    <xf numFmtId="0" fontId="13" fillId="0" borderId="0" xfId="0" applyFont="1"/>
    <xf numFmtId="3" fontId="2" fillId="0" borderId="13" xfId="0" applyNumberFormat="1" applyFont="1" applyBorder="1"/>
    <xf numFmtId="3" fontId="2" fillId="0" borderId="12" xfId="0" applyNumberFormat="1" applyFont="1" applyBorder="1"/>
    <xf numFmtId="3" fontId="2" fillId="0" borderId="14" xfId="0" applyNumberFormat="1" applyFont="1" applyBorder="1"/>
    <xf numFmtId="165" fontId="14" fillId="0" borderId="0" xfId="3" applyNumberFormat="1" applyFont="1"/>
    <xf numFmtId="37" fontId="6" fillId="0" borderId="18" xfId="1" applyNumberFormat="1" applyFont="1" applyFill="1" applyBorder="1" applyAlignment="1">
      <alignment horizontal="right"/>
    </xf>
    <xf numFmtId="37" fontId="6" fillId="0" borderId="5" xfId="1" applyNumberFormat="1" applyFont="1" applyFill="1" applyBorder="1" applyAlignment="1">
      <alignment horizontal="right"/>
    </xf>
    <xf numFmtId="0" fontId="15" fillId="0" borderId="0" xfId="0" applyFont="1"/>
    <xf numFmtId="0" fontId="6" fillId="0" borderId="0" xfId="0" applyFont="1"/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37" fontId="6" fillId="0" borderId="2" xfId="1" applyNumberFormat="1" applyFont="1" applyBorder="1" applyAlignment="1">
      <alignment horizontal="right"/>
    </xf>
    <xf numFmtId="37" fontId="6" fillId="0" borderId="2" xfId="1" applyNumberFormat="1" applyFont="1" applyFill="1" applyBorder="1" applyAlignment="1">
      <alignment horizontal="right"/>
    </xf>
    <xf numFmtId="3" fontId="12" fillId="0" borderId="17" xfId="0" applyNumberFormat="1" applyFont="1" applyBorder="1"/>
    <xf numFmtId="3" fontId="2" fillId="0" borderId="30" xfId="0" applyNumberFormat="1" applyFont="1" applyBorder="1"/>
    <xf numFmtId="3" fontId="12" fillId="0" borderId="31" xfId="0" applyNumberFormat="1" applyFont="1" applyBorder="1"/>
    <xf numFmtId="3" fontId="12" fillId="0" borderId="26" xfId="0" applyNumberFormat="1" applyFont="1" applyBorder="1"/>
    <xf numFmtId="3" fontId="12" fillId="0" borderId="10" xfId="0" applyNumberFormat="1" applyFont="1" applyBorder="1"/>
    <xf numFmtId="3" fontId="12" fillId="0" borderId="32" xfId="0" applyNumberFormat="1" applyFont="1" applyBorder="1"/>
  </cellXfs>
  <cellStyles count="4">
    <cellStyle name="Comma" xfId="1" builtinId="3"/>
    <cellStyle name="Normal" xfId="0" builtinId="0"/>
    <cellStyle name="Normal_hybrid_vehicles_by_county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Virginia Registered Vehicles 2008-2024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EV!$C$164</c:f>
              <c:strCache>
                <c:ptCount val="1"/>
                <c:pt idx="0">
                  <c:v>Electric Vehicles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EV!$F$163:$T$163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EV!$F$164:$T$164</c:f>
              <c:numCache>
                <c:formatCode>#,##0_);\(#,##0\)</c:formatCode>
                <c:ptCount val="15"/>
                <c:pt idx="0">
                  <c:v>643</c:v>
                </c:pt>
                <c:pt idx="1">
                  <c:v>735</c:v>
                </c:pt>
                <c:pt idx="2">
                  <c:v>729</c:v>
                </c:pt>
                <c:pt idx="3">
                  <c:v>1257</c:v>
                </c:pt>
                <c:pt idx="4">
                  <c:v>1837</c:v>
                </c:pt>
                <c:pt idx="5">
                  <c:v>2347</c:v>
                </c:pt>
                <c:pt idx="6">
                  <c:v>4208</c:v>
                </c:pt>
                <c:pt idx="7">
                  <c:v>5518</c:v>
                </c:pt>
                <c:pt idx="8">
                  <c:v>9082</c:v>
                </c:pt>
                <c:pt idx="9">
                  <c:v>14197</c:v>
                </c:pt>
                <c:pt idx="10">
                  <c:v>20305</c:v>
                </c:pt>
                <c:pt idx="11">
                  <c:v>30484</c:v>
                </c:pt>
                <c:pt idx="12">
                  <c:v>47892</c:v>
                </c:pt>
                <c:pt idx="13">
                  <c:v>75341</c:v>
                </c:pt>
                <c:pt idx="14">
                  <c:v>106289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A-444C-AEC7-A0328F302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6255040"/>
        <c:axId val="486253072"/>
      </c:barChart>
      <c:lineChart>
        <c:grouping val="standard"/>
        <c:varyColors val="0"/>
        <c:ser>
          <c:idx val="1"/>
          <c:order val="1"/>
          <c:tx>
            <c:strRef>
              <c:f>EV!$C$165</c:f>
              <c:strCache>
                <c:ptCount val="1"/>
                <c:pt idx="0">
                  <c:v>All Vehicles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EV!$F$163:$T$163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EV!$F$165:$T$165</c:f>
              <c:numCache>
                <c:formatCode>#,##0_);\(#,##0\)</c:formatCode>
                <c:ptCount val="15"/>
                <c:pt idx="0">
                  <c:v>6148794</c:v>
                </c:pt>
                <c:pt idx="1">
                  <c:v>6998385</c:v>
                </c:pt>
                <c:pt idx="2">
                  <c:v>7116791</c:v>
                </c:pt>
                <c:pt idx="3">
                  <c:v>7051016</c:v>
                </c:pt>
                <c:pt idx="4">
                  <c:v>7160097</c:v>
                </c:pt>
                <c:pt idx="5">
                  <c:v>7514484</c:v>
                </c:pt>
                <c:pt idx="6">
                  <c:v>7301081</c:v>
                </c:pt>
                <c:pt idx="7">
                  <c:v>7514484</c:v>
                </c:pt>
                <c:pt idx="8">
                  <c:v>7604646</c:v>
                </c:pt>
                <c:pt idx="9">
                  <c:v>7647692</c:v>
                </c:pt>
                <c:pt idx="10">
                  <c:v>7669209</c:v>
                </c:pt>
                <c:pt idx="11">
                  <c:v>7702236</c:v>
                </c:pt>
                <c:pt idx="12">
                  <c:v>7765074</c:v>
                </c:pt>
                <c:pt idx="13">
                  <c:v>7842652</c:v>
                </c:pt>
                <c:pt idx="14">
                  <c:v>7944460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18-473B-823C-FC7B2ADB5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069888"/>
        <c:axId val="472072184"/>
      </c:lineChart>
      <c:valAx>
        <c:axId val="472072184"/>
        <c:scaling>
          <c:orientation val="minMax"/>
        </c:scaling>
        <c:delete val="0"/>
        <c:axPos val="l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069888"/>
        <c:crosses val="autoZero"/>
        <c:crossBetween val="between"/>
      </c:valAx>
      <c:catAx>
        <c:axId val="4720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072184"/>
        <c:crosses val="autoZero"/>
        <c:auto val="1"/>
        <c:lblAlgn val="ctr"/>
        <c:lblOffset val="100"/>
        <c:noMultiLvlLbl val="0"/>
      </c:catAx>
      <c:valAx>
        <c:axId val="486253072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255040"/>
        <c:crosses val="max"/>
        <c:crossBetween val="between"/>
      </c:valAx>
      <c:catAx>
        <c:axId val="48625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25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</xdr:colOff>
      <xdr:row>157</xdr:row>
      <xdr:rowOff>67061</xdr:rowOff>
    </xdr:from>
    <xdr:to>
      <xdr:col>19</xdr:col>
      <xdr:colOff>650875</xdr:colOff>
      <xdr:row>183</xdr:row>
      <xdr:rowOff>67523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254000</xdr:colOff>
      <xdr:row>0</xdr:row>
      <xdr:rowOff>203200</xdr:rowOff>
    </xdr:from>
    <xdr:to>
      <xdr:col>18</xdr:col>
      <xdr:colOff>508000</xdr:colOff>
      <xdr:row>0</xdr:row>
      <xdr:rowOff>2327388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DEFAC6-D47D-FEEA-7522-6EFDB9B65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600" y="203200"/>
          <a:ext cx="11811000" cy="2124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1"/>
  <sheetViews>
    <sheetView showGridLines="0" tabSelected="1" zoomScale="40" zoomScaleNormal="100" workbookViewId="0">
      <pane ySplit="3" topLeftCell="A77" activePane="bottomLeft" state="frozen"/>
      <selection pane="bottomLeft" activeCell="S81" sqref="S81"/>
    </sheetView>
  </sheetViews>
  <sheetFormatPr baseColWidth="10" defaultColWidth="8.796875" defaultRowHeight="13" customHeight="1"/>
  <cols>
    <col min="1" max="1" width="4.796875" style="1" customWidth="1"/>
    <col min="2" max="2" width="8.59765625" style="2" customWidth="1"/>
    <col min="3" max="3" width="16.796875" style="2" bestFit="1" customWidth="1"/>
    <col min="4" max="4" width="10.3984375" style="1" customWidth="1"/>
    <col min="5" max="7" width="12.19921875" style="1" customWidth="1"/>
    <col min="8" max="8" width="10.796875" style="1" bestFit="1" customWidth="1"/>
    <col min="9" max="9" width="10.796875" style="1" customWidth="1"/>
    <col min="10" max="10" width="12.19921875" style="1" customWidth="1"/>
    <col min="11" max="17" width="10.19921875" style="1" bestFit="1" customWidth="1"/>
    <col min="18" max="18" width="10.796875" style="1" bestFit="1" customWidth="1"/>
    <col min="19" max="20" width="10.19921875" style="1" bestFit="1" customWidth="1"/>
    <col min="21" max="21" width="10.796875" style="1" customWidth="1"/>
    <col min="22" max="16384" width="8.796875" style="1"/>
  </cols>
  <sheetData>
    <row r="1" spans="2:24" ht="197" customHeight="1" thickBot="1"/>
    <row r="2" spans="2:24" ht="24" customHeight="1" thickBot="1">
      <c r="B2" s="86" t="s">
        <v>136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8"/>
    </row>
    <row r="3" spans="2:24" ht="20.25" customHeight="1" thickBot="1">
      <c r="B3" s="7" t="s">
        <v>0</v>
      </c>
      <c r="C3" s="5" t="s">
        <v>134</v>
      </c>
      <c r="D3" s="11">
        <v>2008</v>
      </c>
      <c r="E3" s="14">
        <v>2009</v>
      </c>
      <c r="F3" s="14">
        <v>2010</v>
      </c>
      <c r="G3" s="14">
        <v>2011</v>
      </c>
      <c r="H3" s="14">
        <v>2012</v>
      </c>
      <c r="I3" s="4">
        <v>2013</v>
      </c>
      <c r="J3" s="4">
        <v>2014</v>
      </c>
      <c r="K3" s="4">
        <v>2015</v>
      </c>
      <c r="L3" s="4">
        <v>2016</v>
      </c>
      <c r="M3" s="4">
        <v>2017</v>
      </c>
      <c r="N3" s="4">
        <v>2018</v>
      </c>
      <c r="O3" s="4">
        <v>2019</v>
      </c>
      <c r="P3" s="4">
        <v>2020</v>
      </c>
      <c r="Q3" s="4">
        <v>2021</v>
      </c>
      <c r="R3" s="4">
        <v>2022</v>
      </c>
      <c r="S3" s="4">
        <v>2023</v>
      </c>
      <c r="T3" s="4">
        <v>2024</v>
      </c>
    </row>
    <row r="4" spans="2:24" ht="13" customHeight="1">
      <c r="B4" s="8">
        <v>51001</v>
      </c>
      <c r="C4" s="3" t="s">
        <v>1</v>
      </c>
      <c r="D4" s="12">
        <v>6</v>
      </c>
      <c r="E4" s="15">
        <v>6</v>
      </c>
      <c r="F4" s="15">
        <v>8</v>
      </c>
      <c r="G4" s="17">
        <v>14</v>
      </c>
      <c r="H4" s="17">
        <v>14</v>
      </c>
      <c r="I4" s="18">
        <v>25</v>
      </c>
      <c r="J4" s="18">
        <v>43</v>
      </c>
      <c r="K4" s="23">
        <v>73</v>
      </c>
      <c r="L4" s="23">
        <v>79</v>
      </c>
      <c r="M4" s="23">
        <v>92</v>
      </c>
      <c r="N4" s="56">
        <v>8</v>
      </c>
      <c r="O4" s="23">
        <v>10</v>
      </c>
      <c r="P4" s="53">
        <v>85</v>
      </c>
      <c r="Q4" s="66">
        <v>145</v>
      </c>
      <c r="R4" s="98">
        <v>179</v>
      </c>
      <c r="S4" s="101">
        <v>238</v>
      </c>
      <c r="T4" s="64">
        <v>306</v>
      </c>
      <c r="V4" s="77"/>
      <c r="W4" s="77"/>
      <c r="X4" s="77"/>
    </row>
    <row r="5" spans="2:24" ht="13" customHeight="1">
      <c r="B5" s="8">
        <v>51003</v>
      </c>
      <c r="C5" s="3" t="s">
        <v>2</v>
      </c>
      <c r="D5" s="12">
        <v>5</v>
      </c>
      <c r="E5" s="15">
        <v>9</v>
      </c>
      <c r="F5" s="15">
        <v>10</v>
      </c>
      <c r="G5" s="17">
        <v>10</v>
      </c>
      <c r="H5" s="17">
        <v>15</v>
      </c>
      <c r="I5" s="19">
        <v>26</v>
      </c>
      <c r="J5" s="19">
        <v>42</v>
      </c>
      <c r="K5" s="24">
        <v>48</v>
      </c>
      <c r="L5" s="24">
        <v>85</v>
      </c>
      <c r="M5" s="24">
        <v>101</v>
      </c>
      <c r="N5" s="57">
        <v>183</v>
      </c>
      <c r="O5" s="24">
        <v>298</v>
      </c>
      <c r="P5" s="54">
        <v>435</v>
      </c>
      <c r="Q5" s="67">
        <v>647</v>
      </c>
      <c r="R5" s="64">
        <v>979</v>
      </c>
      <c r="S5" s="102">
        <v>1545</v>
      </c>
      <c r="T5" s="64">
        <v>2071</v>
      </c>
      <c r="V5" s="77"/>
      <c r="W5" s="77"/>
      <c r="X5" s="77"/>
    </row>
    <row r="6" spans="2:24" ht="13" customHeight="1">
      <c r="B6" s="8">
        <v>51510</v>
      </c>
      <c r="C6" s="3" t="s">
        <v>96</v>
      </c>
      <c r="D6" s="12">
        <v>8</v>
      </c>
      <c r="E6" s="15">
        <v>7</v>
      </c>
      <c r="F6" s="15">
        <v>9</v>
      </c>
      <c r="G6" s="17">
        <v>11</v>
      </c>
      <c r="H6" s="17">
        <v>9</v>
      </c>
      <c r="I6" s="19">
        <v>17</v>
      </c>
      <c r="J6" s="19">
        <v>26</v>
      </c>
      <c r="K6" s="24">
        <v>51</v>
      </c>
      <c r="L6" s="24">
        <v>126</v>
      </c>
      <c r="M6" s="24">
        <v>195</v>
      </c>
      <c r="N6" s="57">
        <v>319</v>
      </c>
      <c r="O6" s="24">
        <v>452</v>
      </c>
      <c r="P6" s="54">
        <v>624</v>
      </c>
      <c r="Q6" s="67">
        <v>920</v>
      </c>
      <c r="R6" s="64">
        <v>1444</v>
      </c>
      <c r="S6" s="102">
        <v>2375</v>
      </c>
      <c r="T6" s="64">
        <v>3552</v>
      </c>
      <c r="V6" s="77"/>
      <c r="W6" s="77"/>
      <c r="X6" s="77"/>
    </row>
    <row r="7" spans="2:24" ht="13" customHeight="1">
      <c r="B7" s="8">
        <v>51005</v>
      </c>
      <c r="C7" s="3" t="s">
        <v>3</v>
      </c>
      <c r="D7" s="12" t="s">
        <v>137</v>
      </c>
      <c r="E7" s="15" t="s">
        <v>137</v>
      </c>
      <c r="F7" s="15" t="s">
        <v>137</v>
      </c>
      <c r="G7" s="17" t="s">
        <v>137</v>
      </c>
      <c r="H7" s="17" t="s">
        <v>137</v>
      </c>
      <c r="I7" s="19" t="s">
        <v>137</v>
      </c>
      <c r="J7" s="19" t="s">
        <v>137</v>
      </c>
      <c r="K7" s="24">
        <v>0</v>
      </c>
      <c r="L7" s="24">
        <v>0</v>
      </c>
      <c r="M7" s="24">
        <v>1</v>
      </c>
      <c r="N7" s="57"/>
      <c r="O7" s="24">
        <v>1</v>
      </c>
      <c r="P7" s="54">
        <v>3</v>
      </c>
      <c r="Q7" s="67">
        <v>3</v>
      </c>
      <c r="R7" s="64">
        <v>9</v>
      </c>
      <c r="S7" s="102">
        <v>15</v>
      </c>
      <c r="T7" s="64">
        <v>24</v>
      </c>
      <c r="V7" s="77"/>
      <c r="W7" s="77"/>
      <c r="X7" s="77"/>
    </row>
    <row r="8" spans="2:24" ht="12.75" customHeight="1">
      <c r="B8" s="8">
        <v>51007</v>
      </c>
      <c r="C8" s="3" t="s">
        <v>4</v>
      </c>
      <c r="D8" s="12" t="s">
        <v>137</v>
      </c>
      <c r="E8" s="15" t="s">
        <v>137</v>
      </c>
      <c r="F8" s="15" t="s">
        <v>137</v>
      </c>
      <c r="G8" s="17" t="s">
        <v>137</v>
      </c>
      <c r="H8" s="17" t="s">
        <v>137</v>
      </c>
      <c r="I8" s="19" t="s">
        <v>137</v>
      </c>
      <c r="J8" s="19">
        <v>1</v>
      </c>
      <c r="K8" s="24">
        <v>1</v>
      </c>
      <c r="L8" s="24">
        <v>1</v>
      </c>
      <c r="M8" s="24">
        <v>1</v>
      </c>
      <c r="N8" s="57">
        <v>1</v>
      </c>
      <c r="O8" s="24">
        <v>2</v>
      </c>
      <c r="P8" s="54">
        <v>4</v>
      </c>
      <c r="Q8" s="67">
        <v>8</v>
      </c>
      <c r="R8" s="64">
        <v>12</v>
      </c>
      <c r="S8" s="102">
        <v>23</v>
      </c>
      <c r="T8" s="64">
        <v>31</v>
      </c>
      <c r="V8" s="77"/>
      <c r="W8" s="77"/>
      <c r="X8" s="77"/>
    </row>
    <row r="9" spans="2:24" ht="13" customHeight="1">
      <c r="B9" s="8">
        <v>51009</v>
      </c>
      <c r="C9" s="3" t="s">
        <v>5</v>
      </c>
      <c r="D9" s="12" t="s">
        <v>137</v>
      </c>
      <c r="E9" s="15" t="s">
        <v>137</v>
      </c>
      <c r="F9" s="15" t="s">
        <v>137</v>
      </c>
      <c r="G9" s="17" t="s">
        <v>137</v>
      </c>
      <c r="H9" s="17">
        <v>1</v>
      </c>
      <c r="I9" s="19" t="s">
        <v>137</v>
      </c>
      <c r="J9" s="19">
        <v>3</v>
      </c>
      <c r="K9" s="24">
        <v>5</v>
      </c>
      <c r="L9" s="24">
        <v>6</v>
      </c>
      <c r="M9" s="24">
        <v>8</v>
      </c>
      <c r="N9" s="57">
        <v>11</v>
      </c>
      <c r="O9" s="24">
        <v>12</v>
      </c>
      <c r="P9" s="54">
        <v>22</v>
      </c>
      <c r="Q9" s="67">
        <v>25</v>
      </c>
      <c r="R9" s="64">
        <v>44</v>
      </c>
      <c r="S9" s="102">
        <v>52</v>
      </c>
      <c r="T9" s="64">
        <v>70</v>
      </c>
      <c r="V9" s="77"/>
      <c r="W9" s="77"/>
      <c r="X9" s="77"/>
    </row>
    <row r="10" spans="2:24" ht="13" customHeight="1">
      <c r="B10" s="8">
        <v>51011</v>
      </c>
      <c r="C10" s="3" t="s">
        <v>6</v>
      </c>
      <c r="D10" s="12" t="s">
        <v>137</v>
      </c>
      <c r="E10" s="15" t="s">
        <v>137</v>
      </c>
      <c r="F10" s="15" t="s">
        <v>137</v>
      </c>
      <c r="G10" s="17" t="s">
        <v>137</v>
      </c>
      <c r="H10" s="17" t="s">
        <v>137</v>
      </c>
      <c r="I10" s="19" t="s">
        <v>137</v>
      </c>
      <c r="J10" s="19" t="s">
        <v>137</v>
      </c>
      <c r="K10" s="24">
        <v>0</v>
      </c>
      <c r="L10" s="24">
        <v>0</v>
      </c>
      <c r="M10" s="24">
        <v>0</v>
      </c>
      <c r="N10" s="24">
        <v>0</v>
      </c>
      <c r="O10" s="24">
        <v>3</v>
      </c>
      <c r="P10" s="54">
        <v>3</v>
      </c>
      <c r="Q10" s="67">
        <v>3</v>
      </c>
      <c r="R10" s="64">
        <v>3</v>
      </c>
      <c r="S10" s="102">
        <v>13</v>
      </c>
      <c r="T10" s="64">
        <v>26</v>
      </c>
      <c r="V10" s="77"/>
      <c r="W10" s="77"/>
      <c r="X10" s="77"/>
    </row>
    <row r="11" spans="2:24" ht="13" customHeight="1">
      <c r="B11" s="8">
        <v>51013</v>
      </c>
      <c r="C11" s="3" t="s">
        <v>7</v>
      </c>
      <c r="D11" s="12">
        <v>9</v>
      </c>
      <c r="E11" s="15">
        <v>9</v>
      </c>
      <c r="F11" s="15">
        <v>11</v>
      </c>
      <c r="G11" s="17">
        <v>9</v>
      </c>
      <c r="H11" s="17">
        <v>17</v>
      </c>
      <c r="I11" s="19">
        <v>54</v>
      </c>
      <c r="J11" s="19">
        <v>87</v>
      </c>
      <c r="K11" s="24">
        <v>107</v>
      </c>
      <c r="L11" s="24">
        <v>251</v>
      </c>
      <c r="M11" s="24">
        <v>321</v>
      </c>
      <c r="N11" s="57">
        <v>592</v>
      </c>
      <c r="O11" s="24">
        <v>873</v>
      </c>
      <c r="P11" s="54">
        <v>1192</v>
      </c>
      <c r="Q11" s="67">
        <v>1711</v>
      </c>
      <c r="R11" s="64">
        <v>2479</v>
      </c>
      <c r="S11" s="102">
        <v>3663</v>
      </c>
      <c r="T11" s="64">
        <v>5074</v>
      </c>
      <c r="V11" s="77"/>
      <c r="W11" s="77"/>
      <c r="X11" s="77"/>
    </row>
    <row r="12" spans="2:24" ht="13" customHeight="1">
      <c r="B12" s="8">
        <v>51015</v>
      </c>
      <c r="C12" s="3" t="s">
        <v>8</v>
      </c>
      <c r="D12" s="12">
        <v>2</v>
      </c>
      <c r="E12" s="15">
        <v>3</v>
      </c>
      <c r="F12" s="15">
        <v>7</v>
      </c>
      <c r="G12" s="17">
        <v>7</v>
      </c>
      <c r="H12" s="17">
        <v>7</v>
      </c>
      <c r="I12" s="19">
        <v>10</v>
      </c>
      <c r="J12" s="19">
        <v>13</v>
      </c>
      <c r="K12" s="24">
        <v>16</v>
      </c>
      <c r="L12" s="24">
        <v>16</v>
      </c>
      <c r="M12" s="24">
        <v>24</v>
      </c>
      <c r="N12" s="57">
        <v>23</v>
      </c>
      <c r="O12" s="24">
        <v>33</v>
      </c>
      <c r="P12" s="54">
        <v>50</v>
      </c>
      <c r="Q12" s="67">
        <v>84</v>
      </c>
      <c r="R12" s="64">
        <v>146</v>
      </c>
      <c r="S12" s="102">
        <v>212</v>
      </c>
      <c r="T12" s="64">
        <v>310</v>
      </c>
      <c r="V12" s="77"/>
      <c r="W12" s="77"/>
      <c r="X12" s="77"/>
    </row>
    <row r="13" spans="2:24" ht="13" customHeight="1">
      <c r="B13" s="8">
        <v>51017</v>
      </c>
      <c r="C13" s="3" t="s">
        <v>9</v>
      </c>
      <c r="D13" s="12" t="s">
        <v>137</v>
      </c>
      <c r="E13" s="15" t="s">
        <v>137</v>
      </c>
      <c r="F13" s="15">
        <v>1</v>
      </c>
      <c r="G13" s="17" t="s">
        <v>137</v>
      </c>
      <c r="H13" s="17" t="s">
        <v>137</v>
      </c>
      <c r="I13" s="19">
        <v>1</v>
      </c>
      <c r="J13" s="19">
        <v>2</v>
      </c>
      <c r="K13" s="24">
        <v>3</v>
      </c>
      <c r="L13" s="24">
        <v>3</v>
      </c>
      <c r="M13" s="24">
        <v>7</v>
      </c>
      <c r="N13" s="57">
        <v>2</v>
      </c>
      <c r="O13" s="24">
        <v>1</v>
      </c>
      <c r="P13" s="54">
        <v>2</v>
      </c>
      <c r="Q13" s="67">
        <v>11</v>
      </c>
      <c r="R13" s="64">
        <v>11</v>
      </c>
      <c r="S13" s="102">
        <v>13</v>
      </c>
      <c r="T13" s="64">
        <v>18</v>
      </c>
      <c r="V13" s="77"/>
      <c r="W13" s="77"/>
      <c r="X13" s="77"/>
    </row>
    <row r="14" spans="2:24" ht="13" customHeight="1">
      <c r="B14" s="8">
        <v>51019</v>
      </c>
      <c r="C14" s="3" t="s">
        <v>10</v>
      </c>
      <c r="D14" s="12">
        <v>2</v>
      </c>
      <c r="E14" s="15">
        <v>3</v>
      </c>
      <c r="F14" s="15">
        <v>2</v>
      </c>
      <c r="G14" s="17">
        <v>3</v>
      </c>
      <c r="H14" s="17">
        <v>1</v>
      </c>
      <c r="I14" s="19">
        <v>4</v>
      </c>
      <c r="J14" s="19">
        <v>4</v>
      </c>
      <c r="K14" s="24">
        <v>15</v>
      </c>
      <c r="L14" s="24">
        <v>15</v>
      </c>
      <c r="M14" s="24">
        <v>20</v>
      </c>
      <c r="N14" s="57">
        <v>32</v>
      </c>
      <c r="O14" s="24">
        <v>41</v>
      </c>
      <c r="P14" s="54">
        <v>73</v>
      </c>
      <c r="Q14" s="67">
        <v>112</v>
      </c>
      <c r="R14" s="64">
        <v>167</v>
      </c>
      <c r="S14" s="102">
        <v>270</v>
      </c>
      <c r="T14" s="64">
        <v>368</v>
      </c>
      <c r="V14" s="77"/>
      <c r="W14" s="77"/>
      <c r="X14" s="77"/>
    </row>
    <row r="15" spans="2:24" ht="13" customHeight="1">
      <c r="B15" s="8">
        <v>51021</v>
      </c>
      <c r="C15" s="3" t="s">
        <v>11</v>
      </c>
      <c r="D15" s="12" t="s">
        <v>137</v>
      </c>
      <c r="E15" s="15" t="s">
        <v>137</v>
      </c>
      <c r="F15" s="15">
        <v>1</v>
      </c>
      <c r="G15" s="17" t="s">
        <v>137</v>
      </c>
      <c r="H15" s="17" t="s">
        <v>137</v>
      </c>
      <c r="I15" s="19">
        <v>1</v>
      </c>
      <c r="J15" s="19">
        <v>2</v>
      </c>
      <c r="K15" s="24">
        <v>2</v>
      </c>
      <c r="L15" s="24">
        <v>2</v>
      </c>
      <c r="M15" s="24">
        <v>1</v>
      </c>
      <c r="N15" s="57">
        <v>1</v>
      </c>
      <c r="O15" s="24">
        <v>1</v>
      </c>
      <c r="P15" s="54">
        <v>2</v>
      </c>
      <c r="Q15" s="67">
        <v>3</v>
      </c>
      <c r="R15" s="64">
        <v>4</v>
      </c>
      <c r="S15" s="102">
        <v>4</v>
      </c>
      <c r="T15" s="64">
        <v>7</v>
      </c>
      <c r="V15" s="77"/>
      <c r="W15" s="77"/>
      <c r="X15" s="77"/>
    </row>
    <row r="16" spans="2:24" ht="13" customHeight="1">
      <c r="B16" s="8">
        <v>51023</v>
      </c>
      <c r="C16" s="3" t="s">
        <v>12</v>
      </c>
      <c r="D16" s="12" t="s">
        <v>137</v>
      </c>
      <c r="E16" s="15" t="s">
        <v>137</v>
      </c>
      <c r="F16" s="15" t="s">
        <v>137</v>
      </c>
      <c r="G16" s="17" t="s">
        <v>137</v>
      </c>
      <c r="H16" s="17" t="s">
        <v>137</v>
      </c>
      <c r="I16" s="19">
        <v>1</v>
      </c>
      <c r="J16" s="19">
        <v>2</v>
      </c>
      <c r="K16" s="24">
        <v>2</v>
      </c>
      <c r="L16" s="24">
        <v>5</v>
      </c>
      <c r="M16" s="24">
        <v>6</v>
      </c>
      <c r="N16" s="57">
        <v>10</v>
      </c>
      <c r="O16" s="24">
        <v>19</v>
      </c>
      <c r="P16" s="54">
        <v>21</v>
      </c>
      <c r="Q16" s="67">
        <v>38</v>
      </c>
      <c r="R16" s="64">
        <v>63</v>
      </c>
      <c r="S16" s="102">
        <v>91</v>
      </c>
      <c r="T16" s="64">
        <v>145</v>
      </c>
      <c r="V16" s="77"/>
      <c r="W16" s="77"/>
      <c r="X16" s="77"/>
    </row>
    <row r="17" spans="2:24" ht="13" customHeight="1">
      <c r="B17" s="8">
        <v>51520</v>
      </c>
      <c r="C17" s="3" t="s">
        <v>97</v>
      </c>
      <c r="D17" s="12" t="s">
        <v>137</v>
      </c>
      <c r="E17" s="15" t="s">
        <v>137</v>
      </c>
      <c r="F17" s="15" t="s">
        <v>137</v>
      </c>
      <c r="G17" s="17" t="s">
        <v>137</v>
      </c>
      <c r="H17" s="17" t="s">
        <v>137</v>
      </c>
      <c r="I17" s="19" t="s">
        <v>137</v>
      </c>
      <c r="J17" s="19" t="s">
        <v>137</v>
      </c>
      <c r="K17" s="24">
        <v>1</v>
      </c>
      <c r="L17" s="24">
        <v>0</v>
      </c>
      <c r="M17" s="24">
        <v>1</v>
      </c>
      <c r="N17" s="57">
        <v>1</v>
      </c>
      <c r="O17" s="24">
        <v>4</v>
      </c>
      <c r="P17" s="54">
        <v>2</v>
      </c>
      <c r="Q17" s="67">
        <v>9</v>
      </c>
      <c r="R17" s="64">
        <v>18</v>
      </c>
      <c r="S17" s="102">
        <v>21</v>
      </c>
      <c r="T17" s="64">
        <v>34</v>
      </c>
      <c r="V17" s="77"/>
      <c r="W17" s="77"/>
      <c r="X17" s="77"/>
    </row>
    <row r="18" spans="2:24" ht="13" customHeight="1">
      <c r="B18" s="8">
        <v>51025</v>
      </c>
      <c r="C18" s="3" t="s">
        <v>13</v>
      </c>
      <c r="D18" s="12" t="s">
        <v>137</v>
      </c>
      <c r="E18" s="15" t="s">
        <v>137</v>
      </c>
      <c r="F18" s="15" t="s">
        <v>137</v>
      </c>
      <c r="G18" s="17" t="s">
        <v>137</v>
      </c>
      <c r="H18" s="17" t="s">
        <v>137</v>
      </c>
      <c r="I18" s="19" t="s">
        <v>137</v>
      </c>
      <c r="J18" s="19" t="s">
        <v>137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54">
        <v>1</v>
      </c>
      <c r="Q18" s="67">
        <v>1</v>
      </c>
      <c r="R18" s="64">
        <v>7</v>
      </c>
      <c r="S18" s="102">
        <v>12</v>
      </c>
      <c r="T18" s="64">
        <v>16</v>
      </c>
      <c r="V18" s="77"/>
      <c r="W18" s="77"/>
      <c r="X18" s="77"/>
    </row>
    <row r="19" spans="2:24" ht="13" customHeight="1">
      <c r="B19" s="8">
        <v>51027</v>
      </c>
      <c r="C19" s="3" t="s">
        <v>14</v>
      </c>
      <c r="D19" s="12" t="s">
        <v>137</v>
      </c>
      <c r="E19" s="15" t="s">
        <v>137</v>
      </c>
      <c r="F19" s="15" t="s">
        <v>137</v>
      </c>
      <c r="G19" s="17" t="s">
        <v>137</v>
      </c>
      <c r="H19" s="17" t="s">
        <v>137</v>
      </c>
      <c r="I19" s="19" t="s">
        <v>137</v>
      </c>
      <c r="J19" s="19" t="s">
        <v>137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54">
        <v>0</v>
      </c>
      <c r="Q19" s="67">
        <v>2</v>
      </c>
      <c r="R19" s="64">
        <v>1</v>
      </c>
      <c r="S19" s="102">
        <v>1</v>
      </c>
      <c r="T19" s="64">
        <v>4</v>
      </c>
      <c r="V19" s="77"/>
      <c r="W19" s="77"/>
      <c r="X19" s="77"/>
    </row>
    <row r="20" spans="2:24" ht="13" customHeight="1">
      <c r="B20" s="8">
        <v>51029</v>
      </c>
      <c r="C20" s="3" t="s">
        <v>15</v>
      </c>
      <c r="D20" s="12" t="s">
        <v>137</v>
      </c>
      <c r="E20" s="15" t="s">
        <v>137</v>
      </c>
      <c r="F20" s="15" t="s">
        <v>137</v>
      </c>
      <c r="G20" s="17" t="s">
        <v>137</v>
      </c>
      <c r="H20" s="17" t="s">
        <v>137</v>
      </c>
      <c r="I20" s="19">
        <v>1</v>
      </c>
      <c r="J20" s="19">
        <v>1</v>
      </c>
      <c r="K20" s="24">
        <v>1</v>
      </c>
      <c r="L20" s="24">
        <v>0</v>
      </c>
      <c r="M20" s="24">
        <v>1</v>
      </c>
      <c r="N20" s="57">
        <v>4</v>
      </c>
      <c r="O20" s="24">
        <v>5</v>
      </c>
      <c r="P20" s="54">
        <v>6</v>
      </c>
      <c r="Q20" s="67">
        <v>7</v>
      </c>
      <c r="R20" s="64">
        <v>13</v>
      </c>
      <c r="S20" s="102">
        <v>23</v>
      </c>
      <c r="T20" s="64">
        <v>34</v>
      </c>
      <c r="V20" s="77"/>
      <c r="W20" s="77"/>
      <c r="X20" s="77"/>
    </row>
    <row r="21" spans="2:24" ht="13" customHeight="1">
      <c r="B21" s="8">
        <v>51530</v>
      </c>
      <c r="C21" s="3" t="s">
        <v>98</v>
      </c>
      <c r="D21" s="12" t="s">
        <v>137</v>
      </c>
      <c r="E21" s="15" t="s">
        <v>137</v>
      </c>
      <c r="F21" s="15" t="s">
        <v>137</v>
      </c>
      <c r="G21" s="17" t="s">
        <v>137</v>
      </c>
      <c r="H21" s="17" t="s">
        <v>137</v>
      </c>
      <c r="I21" s="19" t="s">
        <v>137</v>
      </c>
      <c r="J21" s="19" t="s">
        <v>137</v>
      </c>
      <c r="K21" s="24">
        <v>0</v>
      </c>
      <c r="L21" s="24">
        <v>0</v>
      </c>
      <c r="M21" s="24">
        <v>2</v>
      </c>
      <c r="N21" s="24">
        <v>0</v>
      </c>
      <c r="O21" s="24">
        <v>0</v>
      </c>
      <c r="P21" s="54">
        <v>1</v>
      </c>
      <c r="Q21" s="67">
        <v>1</v>
      </c>
      <c r="R21" s="54">
        <v>0</v>
      </c>
      <c r="S21" s="102">
        <v>4</v>
      </c>
      <c r="T21" s="64">
        <v>7</v>
      </c>
      <c r="V21" s="77"/>
      <c r="W21" s="77"/>
      <c r="X21" s="77"/>
    </row>
    <row r="22" spans="2:24" ht="13" customHeight="1">
      <c r="B22" s="8">
        <v>51031</v>
      </c>
      <c r="C22" s="3" t="s">
        <v>16</v>
      </c>
      <c r="D22" s="12" t="s">
        <v>137</v>
      </c>
      <c r="E22" s="15" t="s">
        <v>137</v>
      </c>
      <c r="F22" s="15" t="s">
        <v>137</v>
      </c>
      <c r="G22" s="17" t="s">
        <v>137</v>
      </c>
      <c r="H22" s="17">
        <v>2</v>
      </c>
      <c r="I22" s="19">
        <v>1</v>
      </c>
      <c r="J22" s="19">
        <v>1</v>
      </c>
      <c r="K22" s="24">
        <v>2</v>
      </c>
      <c r="L22" s="24">
        <v>3</v>
      </c>
      <c r="M22" s="24">
        <v>5</v>
      </c>
      <c r="N22" s="57">
        <v>8</v>
      </c>
      <c r="O22" s="24">
        <v>11</v>
      </c>
      <c r="P22" s="54">
        <v>20</v>
      </c>
      <c r="Q22" s="67">
        <v>43</v>
      </c>
      <c r="R22" s="64">
        <v>68</v>
      </c>
      <c r="S22" s="102">
        <v>103</v>
      </c>
      <c r="T22" s="64">
        <v>145</v>
      </c>
      <c r="V22" s="77"/>
      <c r="W22" s="77"/>
      <c r="X22" s="77"/>
    </row>
    <row r="23" spans="2:24" ht="13" customHeight="1">
      <c r="B23" s="8">
        <v>51033</v>
      </c>
      <c r="C23" s="3" t="s">
        <v>17</v>
      </c>
      <c r="D23" s="12">
        <v>3</v>
      </c>
      <c r="E23" s="15">
        <v>4</v>
      </c>
      <c r="F23" s="15">
        <v>4</v>
      </c>
      <c r="G23" s="17">
        <v>2</v>
      </c>
      <c r="H23" s="17">
        <v>2</v>
      </c>
      <c r="I23" s="19">
        <v>2</v>
      </c>
      <c r="J23" s="19">
        <v>3</v>
      </c>
      <c r="K23" s="24">
        <v>2</v>
      </c>
      <c r="L23" s="24">
        <v>1</v>
      </c>
      <c r="M23" s="24">
        <v>4</v>
      </c>
      <c r="N23" s="57">
        <v>7</v>
      </c>
      <c r="O23" s="24">
        <v>8</v>
      </c>
      <c r="P23" s="54">
        <v>20</v>
      </c>
      <c r="Q23" s="67">
        <v>30</v>
      </c>
      <c r="R23" s="64">
        <v>52</v>
      </c>
      <c r="S23" s="102">
        <v>93</v>
      </c>
      <c r="T23" s="64">
        <v>138</v>
      </c>
      <c r="V23" s="77"/>
      <c r="W23" s="77"/>
      <c r="X23" s="77"/>
    </row>
    <row r="24" spans="2:24" ht="13" customHeight="1">
      <c r="B24" s="8">
        <v>51035</v>
      </c>
      <c r="C24" s="3" t="s">
        <v>18</v>
      </c>
      <c r="D24" s="12">
        <v>2</v>
      </c>
      <c r="E24" s="15">
        <v>3</v>
      </c>
      <c r="F24" s="15">
        <v>2</v>
      </c>
      <c r="G24" s="17">
        <v>3</v>
      </c>
      <c r="H24" s="17">
        <v>4</v>
      </c>
      <c r="I24" s="19">
        <v>3</v>
      </c>
      <c r="J24" s="19">
        <v>3</v>
      </c>
      <c r="K24" s="24">
        <v>5</v>
      </c>
      <c r="L24" s="24">
        <v>3</v>
      </c>
      <c r="M24" s="24">
        <v>5</v>
      </c>
      <c r="N24" s="57">
        <v>8</v>
      </c>
      <c r="O24" s="24">
        <v>12</v>
      </c>
      <c r="P24" s="54">
        <v>10</v>
      </c>
      <c r="Q24" s="67">
        <v>19</v>
      </c>
      <c r="R24" s="64">
        <v>34</v>
      </c>
      <c r="S24" s="102">
        <v>46</v>
      </c>
      <c r="T24" s="64">
        <v>70</v>
      </c>
      <c r="V24" s="77"/>
      <c r="W24" s="77"/>
      <c r="X24" s="77"/>
    </row>
    <row r="25" spans="2:24" ht="13" customHeight="1">
      <c r="B25" s="8">
        <v>51036</v>
      </c>
      <c r="C25" s="3" t="s">
        <v>19</v>
      </c>
      <c r="D25" s="12" t="s">
        <v>137</v>
      </c>
      <c r="E25" s="15" t="s">
        <v>137</v>
      </c>
      <c r="F25" s="15" t="s">
        <v>137</v>
      </c>
      <c r="G25" s="17" t="s">
        <v>137</v>
      </c>
      <c r="H25" s="17" t="s">
        <v>137</v>
      </c>
      <c r="I25" s="19">
        <v>1</v>
      </c>
      <c r="J25" s="19">
        <v>1</v>
      </c>
      <c r="K25" s="24">
        <v>1</v>
      </c>
      <c r="L25" s="24">
        <v>1</v>
      </c>
      <c r="M25" s="24">
        <v>1</v>
      </c>
      <c r="N25" s="57">
        <v>1</v>
      </c>
      <c r="O25" s="24">
        <v>3</v>
      </c>
      <c r="P25" s="54">
        <v>3</v>
      </c>
      <c r="Q25" s="67">
        <v>3</v>
      </c>
      <c r="R25" s="64">
        <v>8</v>
      </c>
      <c r="S25" s="102">
        <v>17</v>
      </c>
      <c r="T25" s="64">
        <v>23</v>
      </c>
      <c r="V25" s="77"/>
      <c r="W25" s="77"/>
      <c r="X25" s="77"/>
    </row>
    <row r="26" spans="2:24" ht="13" customHeight="1">
      <c r="B26" s="8">
        <v>51037</v>
      </c>
      <c r="C26" s="3" t="s">
        <v>20</v>
      </c>
      <c r="D26" s="12" t="s">
        <v>137</v>
      </c>
      <c r="E26" s="15" t="s">
        <v>137</v>
      </c>
      <c r="F26" s="15" t="s">
        <v>137</v>
      </c>
      <c r="G26" s="17" t="s">
        <v>137</v>
      </c>
      <c r="H26" s="17">
        <v>1</v>
      </c>
      <c r="I26" s="19">
        <v>1</v>
      </c>
      <c r="J26" s="19">
        <v>1</v>
      </c>
      <c r="K26" s="24">
        <v>1</v>
      </c>
      <c r="L26" s="24">
        <v>1</v>
      </c>
      <c r="M26" s="24">
        <v>1</v>
      </c>
      <c r="N26" s="57">
        <v>1</v>
      </c>
      <c r="O26" s="24">
        <v>1</v>
      </c>
      <c r="P26" s="54">
        <v>5</v>
      </c>
      <c r="Q26" s="67">
        <v>5</v>
      </c>
      <c r="R26" s="64">
        <v>5</v>
      </c>
      <c r="S26" s="102">
        <v>9</v>
      </c>
      <c r="T26" s="64">
        <v>15</v>
      </c>
      <c r="V26" s="77"/>
      <c r="W26" s="77"/>
      <c r="X26" s="77"/>
    </row>
    <row r="27" spans="2:24" ht="13" customHeight="1">
      <c r="B27" s="8">
        <v>51540</v>
      </c>
      <c r="C27" s="3" t="s">
        <v>99</v>
      </c>
      <c r="D27" s="12">
        <v>3</v>
      </c>
      <c r="E27" s="15">
        <v>4</v>
      </c>
      <c r="F27" s="15">
        <v>8</v>
      </c>
      <c r="G27" s="17">
        <v>8</v>
      </c>
      <c r="H27" s="17">
        <v>10</v>
      </c>
      <c r="I27" s="19">
        <v>12</v>
      </c>
      <c r="J27" s="19">
        <v>17</v>
      </c>
      <c r="K27" s="24">
        <v>18</v>
      </c>
      <c r="L27" s="24">
        <v>28</v>
      </c>
      <c r="M27" s="24">
        <v>49</v>
      </c>
      <c r="N27" s="57">
        <v>84</v>
      </c>
      <c r="O27" s="24">
        <v>119</v>
      </c>
      <c r="P27" s="54">
        <v>180</v>
      </c>
      <c r="Q27" s="67">
        <v>249</v>
      </c>
      <c r="R27" s="64">
        <v>387</v>
      </c>
      <c r="S27" s="102">
        <v>506</v>
      </c>
      <c r="T27" s="64">
        <v>716</v>
      </c>
      <c r="V27" s="77"/>
      <c r="W27" s="77"/>
      <c r="X27" s="77"/>
    </row>
    <row r="28" spans="2:24" ht="13" customHeight="1">
      <c r="B28" s="8">
        <v>51550</v>
      </c>
      <c r="C28" s="3" t="s">
        <v>100</v>
      </c>
      <c r="D28" s="12">
        <v>10</v>
      </c>
      <c r="E28" s="15">
        <v>7</v>
      </c>
      <c r="F28" s="15">
        <v>14</v>
      </c>
      <c r="G28" s="17">
        <v>14</v>
      </c>
      <c r="H28" s="17">
        <v>11</v>
      </c>
      <c r="I28" s="19">
        <v>23</v>
      </c>
      <c r="J28" s="19">
        <v>30</v>
      </c>
      <c r="K28" s="24">
        <v>38</v>
      </c>
      <c r="L28" s="24">
        <v>63</v>
      </c>
      <c r="M28" s="24">
        <v>76</v>
      </c>
      <c r="N28" s="57">
        <v>115</v>
      </c>
      <c r="O28" s="24">
        <v>172</v>
      </c>
      <c r="P28" s="54">
        <v>279</v>
      </c>
      <c r="Q28" s="67">
        <v>504</v>
      </c>
      <c r="R28" s="64">
        <v>834</v>
      </c>
      <c r="S28" s="102">
        <v>1269</v>
      </c>
      <c r="T28" s="64">
        <v>1910</v>
      </c>
      <c r="V28" s="77"/>
      <c r="W28" s="77"/>
      <c r="X28" s="77"/>
    </row>
    <row r="29" spans="2:24" ht="13" customHeight="1">
      <c r="B29" s="8">
        <v>51041</v>
      </c>
      <c r="C29" s="3" t="s">
        <v>21</v>
      </c>
      <c r="D29" s="12">
        <v>14</v>
      </c>
      <c r="E29" s="15">
        <v>13</v>
      </c>
      <c r="F29" s="15">
        <v>20</v>
      </c>
      <c r="G29" s="17">
        <v>16</v>
      </c>
      <c r="H29" s="17">
        <v>5</v>
      </c>
      <c r="I29" s="19">
        <v>16</v>
      </c>
      <c r="J29" s="19">
        <v>21</v>
      </c>
      <c r="K29" s="24">
        <v>43</v>
      </c>
      <c r="L29" s="24">
        <v>83</v>
      </c>
      <c r="M29" s="24">
        <v>114</v>
      </c>
      <c r="N29" s="57">
        <v>213</v>
      </c>
      <c r="O29" s="24">
        <v>357</v>
      </c>
      <c r="P29" s="54">
        <v>566</v>
      </c>
      <c r="Q29" s="67">
        <v>913</v>
      </c>
      <c r="R29" s="64">
        <v>1508</v>
      </c>
      <c r="S29" s="102">
        <v>2429</v>
      </c>
      <c r="T29" s="64">
        <v>3642</v>
      </c>
      <c r="V29" s="77"/>
      <c r="W29" s="77"/>
      <c r="X29" s="77"/>
    </row>
    <row r="30" spans="2:24" ht="13" customHeight="1">
      <c r="B30" s="8">
        <v>51043</v>
      </c>
      <c r="C30" s="3" t="s">
        <v>22</v>
      </c>
      <c r="D30" s="12">
        <v>1</v>
      </c>
      <c r="E30" s="15">
        <v>1</v>
      </c>
      <c r="F30" s="15">
        <v>1</v>
      </c>
      <c r="G30" s="17">
        <v>1</v>
      </c>
      <c r="H30" s="17">
        <v>6</v>
      </c>
      <c r="I30" s="19">
        <v>9</v>
      </c>
      <c r="J30" s="19">
        <v>8</v>
      </c>
      <c r="K30" s="24">
        <v>7</v>
      </c>
      <c r="L30" s="24">
        <v>7</v>
      </c>
      <c r="M30" s="24">
        <v>13</v>
      </c>
      <c r="N30" s="57">
        <v>16</v>
      </c>
      <c r="O30" s="24">
        <v>26</v>
      </c>
      <c r="P30" s="54">
        <v>34</v>
      </c>
      <c r="Q30" s="67">
        <v>63</v>
      </c>
      <c r="R30" s="64">
        <v>97</v>
      </c>
      <c r="S30" s="102">
        <v>150</v>
      </c>
      <c r="T30" s="64">
        <v>188</v>
      </c>
      <c r="V30" s="77"/>
      <c r="W30" s="77"/>
      <c r="X30" s="77"/>
    </row>
    <row r="31" spans="2:24" ht="13" customHeight="1">
      <c r="B31" s="8">
        <v>51570</v>
      </c>
      <c r="C31" s="3" t="s">
        <v>101</v>
      </c>
      <c r="D31" s="12">
        <v>2</v>
      </c>
      <c r="E31" s="15">
        <v>2</v>
      </c>
      <c r="F31" s="15">
        <v>1</v>
      </c>
      <c r="G31" s="17">
        <v>1</v>
      </c>
      <c r="H31" s="17" t="s">
        <v>137</v>
      </c>
      <c r="I31" s="19" t="s">
        <v>137</v>
      </c>
      <c r="J31" s="19" t="s">
        <v>137</v>
      </c>
      <c r="K31" s="24">
        <v>1</v>
      </c>
      <c r="L31" s="24">
        <v>0</v>
      </c>
      <c r="M31" s="24">
        <v>2</v>
      </c>
      <c r="N31" s="57">
        <v>3</v>
      </c>
      <c r="O31" s="24">
        <v>7</v>
      </c>
      <c r="P31" s="54">
        <v>12</v>
      </c>
      <c r="Q31" s="67">
        <v>18</v>
      </c>
      <c r="R31" s="64">
        <v>34</v>
      </c>
      <c r="S31" s="102">
        <v>49</v>
      </c>
      <c r="T31" s="64">
        <v>76</v>
      </c>
      <c r="V31" s="77"/>
      <c r="W31" s="77"/>
      <c r="X31" s="77"/>
    </row>
    <row r="32" spans="2:24" ht="13" customHeight="1">
      <c r="B32" s="8">
        <v>51580</v>
      </c>
      <c r="C32" s="3" t="s">
        <v>102</v>
      </c>
      <c r="D32" s="12" t="s">
        <v>137</v>
      </c>
      <c r="E32" s="15" t="s">
        <v>137</v>
      </c>
      <c r="F32" s="15" t="s">
        <v>137</v>
      </c>
      <c r="G32" s="17" t="s">
        <v>137</v>
      </c>
      <c r="H32" s="17" t="s">
        <v>137</v>
      </c>
      <c r="I32" s="19" t="s">
        <v>137</v>
      </c>
      <c r="J32" s="19" t="s">
        <v>137</v>
      </c>
      <c r="K32" s="24">
        <v>0</v>
      </c>
      <c r="L32" s="24">
        <v>0</v>
      </c>
      <c r="M32" s="24">
        <v>0</v>
      </c>
      <c r="N32" s="57">
        <v>20</v>
      </c>
      <c r="O32" s="24">
        <v>0</v>
      </c>
      <c r="P32" s="24">
        <v>0</v>
      </c>
      <c r="Q32" s="67">
        <v>2</v>
      </c>
      <c r="R32" s="64">
        <v>3</v>
      </c>
      <c r="S32" s="102">
        <v>3</v>
      </c>
      <c r="T32" s="64">
        <v>4</v>
      </c>
      <c r="V32" s="77"/>
      <c r="W32" s="77"/>
      <c r="X32" s="77"/>
    </row>
    <row r="33" spans="2:24" ht="13" customHeight="1">
      <c r="B33" s="8">
        <v>51045</v>
      </c>
      <c r="C33" s="3" t="s">
        <v>23</v>
      </c>
      <c r="D33" s="12" t="s">
        <v>137</v>
      </c>
      <c r="E33" s="15" t="s">
        <v>137</v>
      </c>
      <c r="F33" s="15" t="s">
        <v>137</v>
      </c>
      <c r="G33" s="17" t="s">
        <v>137</v>
      </c>
      <c r="H33" s="17" t="s">
        <v>137</v>
      </c>
      <c r="I33" s="19" t="s">
        <v>137</v>
      </c>
      <c r="J33" s="19" t="s">
        <v>137</v>
      </c>
      <c r="K33" s="24">
        <v>0</v>
      </c>
      <c r="L33" s="24">
        <v>0</v>
      </c>
      <c r="M33" s="24">
        <v>0</v>
      </c>
      <c r="N33" s="24">
        <v>0</v>
      </c>
      <c r="O33" s="24">
        <v>1</v>
      </c>
      <c r="P33" s="54">
        <v>2</v>
      </c>
      <c r="Q33" s="67">
        <v>1</v>
      </c>
      <c r="R33" s="64">
        <v>3</v>
      </c>
      <c r="S33" s="102">
        <v>7</v>
      </c>
      <c r="T33" s="64">
        <v>9</v>
      </c>
      <c r="V33" s="77"/>
      <c r="W33" s="77"/>
      <c r="X33" s="77"/>
    </row>
    <row r="34" spans="2:24" ht="13" customHeight="1">
      <c r="B34" s="8">
        <v>51047</v>
      </c>
      <c r="C34" s="3" t="s">
        <v>24</v>
      </c>
      <c r="D34" s="12">
        <v>2</v>
      </c>
      <c r="E34" s="15">
        <v>2</v>
      </c>
      <c r="F34" s="15">
        <v>2</v>
      </c>
      <c r="G34" s="17">
        <v>2</v>
      </c>
      <c r="H34" s="17">
        <v>1</v>
      </c>
      <c r="I34" s="19">
        <v>3</v>
      </c>
      <c r="J34" s="19">
        <v>2</v>
      </c>
      <c r="K34" s="24">
        <v>7</v>
      </c>
      <c r="L34" s="24">
        <v>10</v>
      </c>
      <c r="M34" s="24">
        <v>16</v>
      </c>
      <c r="N34" s="24">
        <v>0</v>
      </c>
      <c r="O34" s="24">
        <v>35</v>
      </c>
      <c r="P34" s="54">
        <v>48</v>
      </c>
      <c r="Q34" s="67">
        <v>61</v>
      </c>
      <c r="R34" s="64">
        <v>128</v>
      </c>
      <c r="S34" s="102">
        <v>205</v>
      </c>
      <c r="T34" s="64">
        <v>326</v>
      </c>
      <c r="V34" s="77"/>
      <c r="W34" s="77"/>
      <c r="X34" s="77"/>
    </row>
    <row r="35" spans="2:24" ht="13" customHeight="1">
      <c r="B35" s="8">
        <v>51049</v>
      </c>
      <c r="C35" s="3" t="s">
        <v>25</v>
      </c>
      <c r="D35" s="12" t="s">
        <v>137</v>
      </c>
      <c r="E35" s="15" t="s">
        <v>137</v>
      </c>
      <c r="F35" s="15" t="s">
        <v>137</v>
      </c>
      <c r="G35" s="17" t="s">
        <v>137</v>
      </c>
      <c r="H35" s="17" t="s">
        <v>137</v>
      </c>
      <c r="I35" s="19" t="s">
        <v>137</v>
      </c>
      <c r="J35" s="19" t="s">
        <v>137</v>
      </c>
      <c r="K35" s="24">
        <v>0</v>
      </c>
      <c r="L35" s="24">
        <v>0</v>
      </c>
      <c r="M35" s="24">
        <v>0</v>
      </c>
      <c r="N35" s="24">
        <v>0</v>
      </c>
      <c r="O35" s="24">
        <v>1</v>
      </c>
      <c r="P35" s="24">
        <v>0</v>
      </c>
      <c r="Q35" s="67">
        <v>1</v>
      </c>
      <c r="R35" s="64">
        <v>5</v>
      </c>
      <c r="S35" s="102">
        <v>8</v>
      </c>
      <c r="T35" s="64">
        <v>14</v>
      </c>
      <c r="V35" s="77"/>
      <c r="W35" s="77"/>
      <c r="X35" s="77"/>
    </row>
    <row r="36" spans="2:24" ht="13" customHeight="1">
      <c r="B36" s="8">
        <v>51590</v>
      </c>
      <c r="C36" s="3" t="s">
        <v>103</v>
      </c>
      <c r="D36" s="12" t="s">
        <v>137</v>
      </c>
      <c r="E36" s="15" t="s">
        <v>137</v>
      </c>
      <c r="F36" s="15">
        <v>1</v>
      </c>
      <c r="G36" s="17">
        <v>1</v>
      </c>
      <c r="H36" s="17">
        <v>3</v>
      </c>
      <c r="I36" s="19">
        <v>4</v>
      </c>
      <c r="J36" s="19">
        <v>4</v>
      </c>
      <c r="K36" s="24">
        <v>5</v>
      </c>
      <c r="L36" s="24">
        <v>11</v>
      </c>
      <c r="M36" s="24">
        <v>14</v>
      </c>
      <c r="N36" s="57">
        <v>11</v>
      </c>
      <c r="O36" s="24">
        <v>12</v>
      </c>
      <c r="P36" s="54">
        <v>9</v>
      </c>
      <c r="Q36" s="67">
        <v>25</v>
      </c>
      <c r="R36" s="64">
        <v>40</v>
      </c>
      <c r="S36" s="102">
        <v>57</v>
      </c>
      <c r="T36" s="64">
        <v>84</v>
      </c>
      <c r="V36" s="77"/>
      <c r="W36" s="77"/>
      <c r="X36" s="77"/>
    </row>
    <row r="37" spans="2:24" ht="13" customHeight="1">
      <c r="B37" s="8">
        <v>51051</v>
      </c>
      <c r="C37" s="3" t="s">
        <v>26</v>
      </c>
      <c r="D37" s="12" t="s">
        <v>137</v>
      </c>
      <c r="E37" s="15">
        <v>3</v>
      </c>
      <c r="F37" s="15">
        <v>1</v>
      </c>
      <c r="G37" s="17">
        <v>1</v>
      </c>
      <c r="H37" s="17">
        <v>1</v>
      </c>
      <c r="I37" s="19" t="s">
        <v>137</v>
      </c>
      <c r="J37" s="19" t="s">
        <v>137</v>
      </c>
      <c r="K37" s="24">
        <v>0</v>
      </c>
      <c r="L37" s="24">
        <v>1</v>
      </c>
      <c r="M37" s="24">
        <v>1</v>
      </c>
      <c r="N37" s="57">
        <v>1</v>
      </c>
      <c r="O37" s="24">
        <v>1</v>
      </c>
      <c r="P37" s="54">
        <v>2</v>
      </c>
      <c r="Q37" s="67">
        <v>2</v>
      </c>
      <c r="R37" s="64">
        <v>6</v>
      </c>
      <c r="S37" s="102">
        <v>6</v>
      </c>
      <c r="T37" s="64">
        <v>8</v>
      </c>
      <c r="V37" s="77"/>
      <c r="W37" s="77"/>
      <c r="X37" s="77"/>
    </row>
    <row r="38" spans="2:24" ht="13" customHeight="1">
      <c r="B38" s="8">
        <v>51053</v>
      </c>
      <c r="C38" s="3" t="s">
        <v>27</v>
      </c>
      <c r="D38" s="12" t="s">
        <v>137</v>
      </c>
      <c r="E38" s="15">
        <v>1</v>
      </c>
      <c r="F38" s="15">
        <v>1</v>
      </c>
      <c r="G38" s="17">
        <v>1</v>
      </c>
      <c r="H38" s="17">
        <v>1</v>
      </c>
      <c r="I38" s="19">
        <v>2</v>
      </c>
      <c r="J38" s="19">
        <v>4</v>
      </c>
      <c r="K38" s="24">
        <v>4</v>
      </c>
      <c r="L38" s="24">
        <v>3</v>
      </c>
      <c r="M38" s="24">
        <v>2</v>
      </c>
      <c r="N38" s="57">
        <v>2</v>
      </c>
      <c r="O38" s="24">
        <v>5</v>
      </c>
      <c r="P38" s="54">
        <v>4</v>
      </c>
      <c r="Q38" s="67">
        <v>12</v>
      </c>
      <c r="R38" s="64">
        <v>23</v>
      </c>
      <c r="S38" s="102">
        <v>39</v>
      </c>
      <c r="T38" s="64">
        <v>61</v>
      </c>
      <c r="V38" s="77"/>
      <c r="W38" s="77"/>
      <c r="X38" s="77"/>
    </row>
    <row r="39" spans="2:24" ht="13" customHeight="1">
      <c r="B39" s="8">
        <v>51595</v>
      </c>
      <c r="C39" s="3" t="s">
        <v>104</v>
      </c>
      <c r="D39" s="12" t="s">
        <v>137</v>
      </c>
      <c r="E39" s="15" t="s">
        <v>137</v>
      </c>
      <c r="F39" s="15" t="s">
        <v>137</v>
      </c>
      <c r="G39" s="17" t="s">
        <v>137</v>
      </c>
      <c r="H39" s="17" t="s">
        <v>137</v>
      </c>
      <c r="I39" s="19" t="s">
        <v>137</v>
      </c>
      <c r="J39" s="19" t="s">
        <v>137</v>
      </c>
      <c r="K39" s="24">
        <v>0</v>
      </c>
      <c r="L39" s="24">
        <v>0</v>
      </c>
      <c r="M39" s="24">
        <v>0</v>
      </c>
      <c r="N39" s="57">
        <v>1</v>
      </c>
      <c r="O39" s="24">
        <v>0</v>
      </c>
      <c r="P39" s="24">
        <v>0</v>
      </c>
      <c r="Q39" s="67">
        <v>2</v>
      </c>
      <c r="R39" s="64">
        <v>2</v>
      </c>
      <c r="S39" s="102">
        <v>2</v>
      </c>
      <c r="T39" s="64">
        <v>6</v>
      </c>
      <c r="V39" s="77"/>
      <c r="W39" s="77"/>
      <c r="X39" s="77"/>
    </row>
    <row r="40" spans="2:24" ht="13" customHeight="1">
      <c r="B40" s="8">
        <v>51057</v>
      </c>
      <c r="C40" s="3" t="s">
        <v>28</v>
      </c>
      <c r="D40" s="12" t="s">
        <v>137</v>
      </c>
      <c r="E40" s="15" t="s">
        <v>137</v>
      </c>
      <c r="F40" s="15" t="s">
        <v>137</v>
      </c>
      <c r="G40" s="17">
        <v>1</v>
      </c>
      <c r="H40" s="17">
        <v>2</v>
      </c>
      <c r="I40" s="19">
        <v>2</v>
      </c>
      <c r="J40" s="19">
        <v>2</v>
      </c>
      <c r="K40" s="24">
        <v>1</v>
      </c>
      <c r="L40" s="24">
        <v>1</v>
      </c>
      <c r="M40" s="24">
        <v>1</v>
      </c>
      <c r="N40" s="57">
        <v>1</v>
      </c>
      <c r="O40" s="24">
        <v>1</v>
      </c>
      <c r="P40" s="24">
        <v>0</v>
      </c>
      <c r="Q40" s="67">
        <v>2</v>
      </c>
      <c r="R40" s="64">
        <v>6</v>
      </c>
      <c r="S40" s="102">
        <v>19</v>
      </c>
      <c r="T40" s="64">
        <v>32</v>
      </c>
      <c r="V40" s="77"/>
      <c r="W40" s="77"/>
      <c r="X40" s="77"/>
    </row>
    <row r="41" spans="2:24" ht="13" customHeight="1">
      <c r="B41" s="8">
        <v>51600</v>
      </c>
      <c r="C41" s="3" t="s">
        <v>105</v>
      </c>
      <c r="D41" s="12">
        <v>3</v>
      </c>
      <c r="E41" s="15">
        <v>1</v>
      </c>
      <c r="F41" s="15">
        <v>3</v>
      </c>
      <c r="G41" s="17">
        <v>3</v>
      </c>
      <c r="H41" s="17">
        <v>3</v>
      </c>
      <c r="I41" s="19">
        <v>6</v>
      </c>
      <c r="J41" s="19">
        <v>11</v>
      </c>
      <c r="K41" s="24">
        <v>21</v>
      </c>
      <c r="L41" s="24">
        <v>28</v>
      </c>
      <c r="M41" s="24">
        <v>36</v>
      </c>
      <c r="N41" s="57">
        <v>366</v>
      </c>
      <c r="O41" s="24">
        <v>213</v>
      </c>
      <c r="P41" s="54">
        <v>204</v>
      </c>
      <c r="Q41" s="67">
        <v>294</v>
      </c>
      <c r="R41" s="64">
        <v>602</v>
      </c>
      <c r="S41" s="102">
        <v>1022</v>
      </c>
      <c r="T41" s="64">
        <v>1233</v>
      </c>
      <c r="V41" s="77"/>
      <c r="W41" s="77"/>
      <c r="X41" s="77"/>
    </row>
    <row r="42" spans="2:24" ht="13" customHeight="1">
      <c r="B42" s="8">
        <v>51059</v>
      </c>
      <c r="C42" s="3" t="s">
        <v>29</v>
      </c>
      <c r="D42" s="12">
        <v>49</v>
      </c>
      <c r="E42" s="15">
        <v>71</v>
      </c>
      <c r="F42" s="15">
        <v>76</v>
      </c>
      <c r="G42" s="17">
        <v>96</v>
      </c>
      <c r="H42" s="17">
        <v>104</v>
      </c>
      <c r="I42" s="19">
        <v>288</v>
      </c>
      <c r="J42" s="19">
        <v>495</v>
      </c>
      <c r="K42" s="24">
        <v>691</v>
      </c>
      <c r="L42" s="24">
        <v>1426</v>
      </c>
      <c r="M42" s="24">
        <v>1773</v>
      </c>
      <c r="N42" s="57">
        <v>2854</v>
      </c>
      <c r="O42" s="24">
        <v>4721</v>
      </c>
      <c r="P42" s="54">
        <v>6464</v>
      </c>
      <c r="Q42" s="67">
        <v>9061</v>
      </c>
      <c r="R42" s="64">
        <v>13566</v>
      </c>
      <c r="S42" s="102">
        <v>21337</v>
      </c>
      <c r="T42" s="64">
        <v>29183</v>
      </c>
      <c r="V42" s="77"/>
      <c r="W42" s="77"/>
      <c r="X42" s="77"/>
    </row>
    <row r="43" spans="2:24" ht="13" customHeight="1">
      <c r="B43" s="8">
        <v>51610</v>
      </c>
      <c r="C43" s="3" t="s">
        <v>106</v>
      </c>
      <c r="D43" s="12">
        <v>1</v>
      </c>
      <c r="E43" s="15">
        <v>2</v>
      </c>
      <c r="F43" s="15">
        <v>1</v>
      </c>
      <c r="G43" s="17">
        <v>1</v>
      </c>
      <c r="H43" s="17" t="s">
        <v>137</v>
      </c>
      <c r="I43" s="19">
        <v>7</v>
      </c>
      <c r="J43" s="19">
        <v>8</v>
      </c>
      <c r="K43" s="24">
        <v>13</v>
      </c>
      <c r="L43" s="24">
        <v>24</v>
      </c>
      <c r="M43" s="24">
        <v>33</v>
      </c>
      <c r="N43" s="57">
        <v>68</v>
      </c>
      <c r="O43" s="24">
        <v>105</v>
      </c>
      <c r="P43" s="54">
        <v>126</v>
      </c>
      <c r="Q43" s="67">
        <v>168</v>
      </c>
      <c r="R43" s="64">
        <v>301</v>
      </c>
      <c r="S43" s="102">
        <v>489</v>
      </c>
      <c r="T43" s="64">
        <v>772</v>
      </c>
      <c r="V43" s="77"/>
      <c r="W43" s="77"/>
      <c r="X43" s="77"/>
    </row>
    <row r="44" spans="2:24" ht="13" customHeight="1">
      <c r="B44" s="8">
        <v>51061</v>
      </c>
      <c r="C44" s="3" t="s">
        <v>30</v>
      </c>
      <c r="D44" s="12">
        <v>7</v>
      </c>
      <c r="E44" s="15">
        <v>8</v>
      </c>
      <c r="F44" s="15">
        <v>6</v>
      </c>
      <c r="G44" s="17">
        <v>7</v>
      </c>
      <c r="H44" s="17">
        <v>7</v>
      </c>
      <c r="I44" s="19">
        <v>12</v>
      </c>
      <c r="J44" s="19">
        <v>14</v>
      </c>
      <c r="K44" s="24">
        <v>19</v>
      </c>
      <c r="L44" s="24">
        <v>35</v>
      </c>
      <c r="M44" s="24">
        <v>41</v>
      </c>
      <c r="N44" s="57">
        <v>74</v>
      </c>
      <c r="O44" s="24">
        <v>117</v>
      </c>
      <c r="P44" s="54">
        <v>179</v>
      </c>
      <c r="Q44" s="67">
        <v>276</v>
      </c>
      <c r="R44" s="64">
        <v>455</v>
      </c>
      <c r="S44" s="102">
        <v>634</v>
      </c>
      <c r="T44" s="64">
        <v>866</v>
      </c>
      <c r="V44" s="77"/>
      <c r="W44" s="77"/>
      <c r="X44" s="77"/>
    </row>
    <row r="45" spans="2:24" ht="13" customHeight="1">
      <c r="B45" s="8">
        <v>51063</v>
      </c>
      <c r="C45" s="3" t="s">
        <v>31</v>
      </c>
      <c r="D45" s="12" t="s">
        <v>137</v>
      </c>
      <c r="E45" s="15" t="s">
        <v>137</v>
      </c>
      <c r="F45" s="15" t="s">
        <v>137</v>
      </c>
      <c r="G45" s="17" t="s">
        <v>137</v>
      </c>
      <c r="H45" s="17" t="s">
        <v>137</v>
      </c>
      <c r="I45" s="19">
        <v>1</v>
      </c>
      <c r="J45" s="19">
        <v>2</v>
      </c>
      <c r="K45" s="24">
        <v>2</v>
      </c>
      <c r="L45" s="24">
        <v>4</v>
      </c>
      <c r="M45" s="24">
        <v>4</v>
      </c>
      <c r="N45" s="57">
        <v>4</v>
      </c>
      <c r="O45" s="24">
        <v>10</v>
      </c>
      <c r="P45" s="54">
        <v>10</v>
      </c>
      <c r="Q45" s="67">
        <v>14</v>
      </c>
      <c r="R45" s="64">
        <v>26</v>
      </c>
      <c r="S45" s="102">
        <v>35</v>
      </c>
      <c r="T45" s="64">
        <v>52</v>
      </c>
      <c r="V45" s="77"/>
      <c r="W45" s="77"/>
      <c r="X45" s="77"/>
    </row>
    <row r="46" spans="2:24" ht="13" customHeight="1">
      <c r="B46" s="8">
        <v>51065</v>
      </c>
      <c r="C46" s="3" t="s">
        <v>32</v>
      </c>
      <c r="D46" s="12">
        <v>2</v>
      </c>
      <c r="E46" s="15">
        <v>4</v>
      </c>
      <c r="F46" s="15">
        <v>5</v>
      </c>
      <c r="G46" s="17">
        <v>3</v>
      </c>
      <c r="H46" s="17">
        <v>3</v>
      </c>
      <c r="I46" s="19">
        <v>3</v>
      </c>
      <c r="J46" s="19">
        <v>5</v>
      </c>
      <c r="K46" s="24">
        <v>3</v>
      </c>
      <c r="L46" s="24">
        <v>5</v>
      </c>
      <c r="M46" s="24">
        <v>6</v>
      </c>
      <c r="N46" s="57">
        <v>14</v>
      </c>
      <c r="O46" s="24">
        <v>23</v>
      </c>
      <c r="P46" s="54">
        <v>29</v>
      </c>
      <c r="Q46" s="67">
        <v>53</v>
      </c>
      <c r="R46" s="64">
        <v>85</v>
      </c>
      <c r="S46" s="102">
        <v>122</v>
      </c>
      <c r="T46" s="64">
        <v>180</v>
      </c>
      <c r="V46" s="77"/>
      <c r="W46" s="77"/>
      <c r="X46" s="77"/>
    </row>
    <row r="47" spans="2:24" ht="13" customHeight="1">
      <c r="B47" s="8">
        <v>51620</v>
      </c>
      <c r="C47" s="3" t="s">
        <v>107</v>
      </c>
      <c r="D47" s="12" t="s">
        <v>137</v>
      </c>
      <c r="E47" s="15" t="s">
        <v>137</v>
      </c>
      <c r="F47" s="15" t="s">
        <v>137</v>
      </c>
      <c r="G47" s="17">
        <v>2</v>
      </c>
      <c r="H47" s="17">
        <v>2</v>
      </c>
      <c r="I47" s="19">
        <v>1</v>
      </c>
      <c r="J47" s="19">
        <v>1</v>
      </c>
      <c r="K47" s="24">
        <v>1</v>
      </c>
      <c r="L47" s="24">
        <v>1</v>
      </c>
      <c r="M47" s="24">
        <v>0</v>
      </c>
      <c r="N47" s="57"/>
      <c r="O47" s="24">
        <v>1</v>
      </c>
      <c r="P47" s="54">
        <v>1</v>
      </c>
      <c r="Q47" s="67">
        <v>3</v>
      </c>
      <c r="R47" s="64">
        <v>3</v>
      </c>
      <c r="S47" s="102">
        <v>8</v>
      </c>
      <c r="T47" s="64">
        <v>17</v>
      </c>
      <c r="V47" s="77"/>
      <c r="W47" s="77"/>
      <c r="X47" s="77"/>
    </row>
    <row r="48" spans="2:24" ht="13" customHeight="1">
      <c r="B48" s="8">
        <v>51067</v>
      </c>
      <c r="C48" s="3" t="s">
        <v>33</v>
      </c>
      <c r="D48" s="12">
        <v>2</v>
      </c>
      <c r="E48" s="15">
        <v>1</v>
      </c>
      <c r="F48" s="15">
        <v>2</v>
      </c>
      <c r="G48" s="17">
        <v>2</v>
      </c>
      <c r="H48" s="17">
        <v>3</v>
      </c>
      <c r="I48" s="19">
        <v>3</v>
      </c>
      <c r="J48" s="19">
        <v>4</v>
      </c>
      <c r="K48" s="24">
        <v>5</v>
      </c>
      <c r="L48" s="24">
        <v>8</v>
      </c>
      <c r="M48" s="24">
        <v>8</v>
      </c>
      <c r="N48" s="57">
        <v>10</v>
      </c>
      <c r="O48" s="24">
        <v>16</v>
      </c>
      <c r="P48" s="54">
        <v>33</v>
      </c>
      <c r="Q48" s="67">
        <v>59</v>
      </c>
      <c r="R48" s="64">
        <v>90</v>
      </c>
      <c r="S48" s="102">
        <v>114</v>
      </c>
      <c r="T48" s="64">
        <v>158</v>
      </c>
      <c r="V48" s="77"/>
      <c r="W48" s="77"/>
      <c r="X48" s="77"/>
    </row>
    <row r="49" spans="2:24" ht="13" customHeight="1">
      <c r="B49" s="8">
        <v>51069</v>
      </c>
      <c r="C49" s="3" t="s">
        <v>34</v>
      </c>
      <c r="D49" s="12">
        <v>9</v>
      </c>
      <c r="E49" s="15">
        <v>6</v>
      </c>
      <c r="F49" s="15">
        <v>4</v>
      </c>
      <c r="G49" s="17">
        <v>5</v>
      </c>
      <c r="H49" s="17">
        <v>4</v>
      </c>
      <c r="I49" s="19">
        <v>8</v>
      </c>
      <c r="J49" s="19">
        <v>8</v>
      </c>
      <c r="K49" s="24">
        <v>7</v>
      </c>
      <c r="L49" s="24">
        <v>8</v>
      </c>
      <c r="M49" s="24">
        <v>13</v>
      </c>
      <c r="N49" s="57">
        <v>35</v>
      </c>
      <c r="O49" s="24">
        <v>60</v>
      </c>
      <c r="P49" s="54">
        <v>92</v>
      </c>
      <c r="Q49" s="67">
        <v>168</v>
      </c>
      <c r="R49" s="64">
        <v>303</v>
      </c>
      <c r="S49" s="102">
        <v>478</v>
      </c>
      <c r="T49" s="64">
        <v>735</v>
      </c>
      <c r="V49" s="77"/>
      <c r="W49" s="77"/>
      <c r="X49" s="77"/>
    </row>
    <row r="50" spans="2:24" ht="13" customHeight="1">
      <c r="B50" s="8">
        <v>51630</v>
      </c>
      <c r="C50" s="3" t="s">
        <v>108</v>
      </c>
      <c r="D50" s="12">
        <v>2</v>
      </c>
      <c r="E50" s="15">
        <v>4</v>
      </c>
      <c r="F50" s="15">
        <v>5</v>
      </c>
      <c r="G50" s="17">
        <v>3</v>
      </c>
      <c r="H50" s="17">
        <v>2</v>
      </c>
      <c r="I50" s="19">
        <v>7</v>
      </c>
      <c r="J50" s="19">
        <v>11</v>
      </c>
      <c r="K50" s="24">
        <v>11</v>
      </c>
      <c r="L50" s="24">
        <v>9</v>
      </c>
      <c r="M50" s="24">
        <v>11</v>
      </c>
      <c r="N50" s="57">
        <v>19</v>
      </c>
      <c r="O50" s="24">
        <v>35</v>
      </c>
      <c r="P50" s="54">
        <v>49</v>
      </c>
      <c r="Q50" s="67">
        <v>88</v>
      </c>
      <c r="R50" s="64">
        <v>157</v>
      </c>
      <c r="S50" s="102">
        <v>230</v>
      </c>
      <c r="T50" s="64">
        <v>309</v>
      </c>
      <c r="V50" s="77"/>
      <c r="W50" s="77"/>
      <c r="X50" s="77"/>
    </row>
    <row r="51" spans="2:24" ht="13" customHeight="1">
      <c r="B51" s="8">
        <v>51640</v>
      </c>
      <c r="C51" s="3" t="s">
        <v>109</v>
      </c>
      <c r="D51" s="12" t="s">
        <v>137</v>
      </c>
      <c r="E51" s="15" t="s">
        <v>137</v>
      </c>
      <c r="F51" s="15">
        <v>2</v>
      </c>
      <c r="G51" s="17">
        <v>3</v>
      </c>
      <c r="H51" s="17">
        <v>4</v>
      </c>
      <c r="I51" s="19">
        <v>3</v>
      </c>
      <c r="J51" s="19">
        <v>3</v>
      </c>
      <c r="K51" s="24">
        <v>3</v>
      </c>
      <c r="L51" s="24">
        <v>3</v>
      </c>
      <c r="M51" s="24">
        <v>2</v>
      </c>
      <c r="N51" s="57">
        <v>3</v>
      </c>
      <c r="O51" s="24">
        <v>1</v>
      </c>
      <c r="P51" s="54">
        <v>2</v>
      </c>
      <c r="Q51" s="67">
        <v>2</v>
      </c>
      <c r="R51" s="64">
        <v>6</v>
      </c>
      <c r="S51" s="102">
        <v>5</v>
      </c>
      <c r="T51" s="64">
        <v>17</v>
      </c>
      <c r="V51" s="77"/>
      <c r="W51" s="77"/>
      <c r="X51" s="77"/>
    </row>
    <row r="52" spans="2:24" ht="13" customHeight="1">
      <c r="B52" s="8">
        <v>51071</v>
      </c>
      <c r="C52" s="3" t="s">
        <v>35</v>
      </c>
      <c r="D52" s="12" t="s">
        <v>137</v>
      </c>
      <c r="E52" s="15" t="s">
        <v>137</v>
      </c>
      <c r="F52" s="15" t="s">
        <v>137</v>
      </c>
      <c r="G52" s="17" t="s">
        <v>137</v>
      </c>
      <c r="H52" s="17">
        <v>1</v>
      </c>
      <c r="I52" s="19">
        <v>1</v>
      </c>
      <c r="J52" s="19">
        <v>1</v>
      </c>
      <c r="K52" s="24">
        <v>1</v>
      </c>
      <c r="L52" s="24">
        <v>0</v>
      </c>
      <c r="M52" s="24">
        <v>0</v>
      </c>
      <c r="N52" s="57"/>
      <c r="O52" s="24">
        <v>4</v>
      </c>
      <c r="P52" s="54">
        <v>3</v>
      </c>
      <c r="Q52" s="67">
        <v>6</v>
      </c>
      <c r="R52" s="64">
        <v>10</v>
      </c>
      <c r="S52" s="102">
        <v>14</v>
      </c>
      <c r="T52" s="64">
        <v>24</v>
      </c>
      <c r="V52" s="77"/>
      <c r="W52" s="77"/>
      <c r="X52" s="77"/>
    </row>
    <row r="53" spans="2:24" ht="13" customHeight="1">
      <c r="B53" s="8">
        <v>51073</v>
      </c>
      <c r="C53" s="3" t="s">
        <v>36</v>
      </c>
      <c r="D53" s="12">
        <v>3</v>
      </c>
      <c r="E53" s="15">
        <v>2</v>
      </c>
      <c r="F53" s="15">
        <v>2</v>
      </c>
      <c r="G53" s="17">
        <v>1</v>
      </c>
      <c r="H53" s="17" t="s">
        <v>137</v>
      </c>
      <c r="I53" s="19">
        <v>1</v>
      </c>
      <c r="J53" s="19">
        <v>1</v>
      </c>
      <c r="K53" s="24">
        <v>0</v>
      </c>
      <c r="L53" s="24">
        <v>1</v>
      </c>
      <c r="M53" s="24">
        <v>4</v>
      </c>
      <c r="N53" s="57">
        <v>6</v>
      </c>
      <c r="O53" s="24">
        <v>7</v>
      </c>
      <c r="P53" s="54">
        <v>18</v>
      </c>
      <c r="Q53" s="67">
        <v>30</v>
      </c>
      <c r="R53" s="64">
        <v>59</v>
      </c>
      <c r="S53" s="102">
        <v>96</v>
      </c>
      <c r="T53" s="64">
        <v>140</v>
      </c>
      <c r="V53" s="77"/>
      <c r="W53" s="77"/>
      <c r="X53" s="77"/>
    </row>
    <row r="54" spans="2:24" ht="13" customHeight="1">
      <c r="B54" s="8">
        <v>51075</v>
      </c>
      <c r="C54" s="3" t="s">
        <v>37</v>
      </c>
      <c r="D54" s="12">
        <v>3</v>
      </c>
      <c r="E54" s="15">
        <v>3</v>
      </c>
      <c r="F54" s="15">
        <v>3</v>
      </c>
      <c r="G54" s="17">
        <v>3</v>
      </c>
      <c r="H54" s="17">
        <v>2</v>
      </c>
      <c r="I54" s="19">
        <v>3</v>
      </c>
      <c r="J54" s="19">
        <v>7</v>
      </c>
      <c r="K54" s="24">
        <v>7</v>
      </c>
      <c r="L54" s="24">
        <v>19</v>
      </c>
      <c r="M54" s="24">
        <v>25</v>
      </c>
      <c r="N54" s="57">
        <v>44</v>
      </c>
      <c r="O54" s="24">
        <v>59</v>
      </c>
      <c r="P54" s="54">
        <v>76</v>
      </c>
      <c r="Q54" s="67">
        <v>117</v>
      </c>
      <c r="R54" s="64">
        <v>193</v>
      </c>
      <c r="S54" s="102">
        <v>291</v>
      </c>
      <c r="T54" s="64">
        <v>382</v>
      </c>
      <c r="V54" s="77"/>
      <c r="W54" s="77"/>
      <c r="X54" s="77"/>
    </row>
    <row r="55" spans="2:24" ht="13" customHeight="1">
      <c r="B55" s="8">
        <v>51077</v>
      </c>
      <c r="C55" s="3" t="s">
        <v>38</v>
      </c>
      <c r="D55" s="12" t="s">
        <v>137</v>
      </c>
      <c r="E55" s="15" t="s">
        <v>137</v>
      </c>
      <c r="F55" s="15">
        <v>1</v>
      </c>
      <c r="G55" s="17">
        <v>1</v>
      </c>
      <c r="H55" s="17">
        <v>1</v>
      </c>
      <c r="I55" s="19">
        <v>2</v>
      </c>
      <c r="J55" s="19">
        <v>2</v>
      </c>
      <c r="K55" s="24">
        <v>1</v>
      </c>
      <c r="L55" s="24">
        <v>3</v>
      </c>
      <c r="M55" s="24">
        <v>3</v>
      </c>
      <c r="N55" s="57">
        <v>2</v>
      </c>
      <c r="O55" s="24">
        <v>2</v>
      </c>
      <c r="P55" s="54">
        <v>3</v>
      </c>
      <c r="Q55" s="67">
        <v>5</v>
      </c>
      <c r="R55" s="64">
        <v>9</v>
      </c>
      <c r="S55" s="102">
        <v>14</v>
      </c>
      <c r="T55" s="64">
        <v>20</v>
      </c>
      <c r="V55" s="77"/>
      <c r="W55" s="77"/>
      <c r="X55" s="77"/>
    </row>
    <row r="56" spans="2:24" ht="13" customHeight="1">
      <c r="B56" s="8">
        <v>51079</v>
      </c>
      <c r="C56" s="3" t="s">
        <v>39</v>
      </c>
      <c r="D56" s="12">
        <v>2</v>
      </c>
      <c r="E56" s="15">
        <v>2</v>
      </c>
      <c r="F56" s="15">
        <v>2</v>
      </c>
      <c r="G56" s="17">
        <v>2</v>
      </c>
      <c r="H56" s="17" t="s">
        <v>137</v>
      </c>
      <c r="I56" s="19" t="s">
        <v>137</v>
      </c>
      <c r="J56" s="19" t="s">
        <v>137</v>
      </c>
      <c r="K56" s="24">
        <v>2</v>
      </c>
      <c r="L56" s="24">
        <v>5</v>
      </c>
      <c r="M56" s="24">
        <v>7</v>
      </c>
      <c r="N56" s="57">
        <v>8</v>
      </c>
      <c r="O56" s="24">
        <v>8</v>
      </c>
      <c r="P56" s="54">
        <v>14</v>
      </c>
      <c r="Q56" s="67">
        <v>32</v>
      </c>
      <c r="R56" s="64">
        <v>45</v>
      </c>
      <c r="S56" s="102">
        <v>73</v>
      </c>
      <c r="T56" s="64">
        <v>115</v>
      </c>
      <c r="V56" s="77"/>
      <c r="W56" s="77"/>
      <c r="X56" s="77"/>
    </row>
    <row r="57" spans="2:24" ht="13" customHeight="1">
      <c r="B57" s="8">
        <v>51081</v>
      </c>
      <c r="C57" s="3" t="s">
        <v>40</v>
      </c>
      <c r="D57" s="12" t="s">
        <v>137</v>
      </c>
      <c r="E57" s="15" t="s">
        <v>137</v>
      </c>
      <c r="F57" s="15" t="s">
        <v>137</v>
      </c>
      <c r="G57" s="17" t="s">
        <v>137</v>
      </c>
      <c r="H57" s="17" t="s">
        <v>137</v>
      </c>
      <c r="I57" s="19" t="s">
        <v>137</v>
      </c>
      <c r="J57" s="19" t="s">
        <v>137</v>
      </c>
      <c r="K57" s="24">
        <v>0</v>
      </c>
      <c r="L57" s="24">
        <v>0</v>
      </c>
      <c r="M57" s="24">
        <v>0</v>
      </c>
      <c r="N57" s="57"/>
      <c r="O57" s="24">
        <v>1</v>
      </c>
      <c r="P57" s="54">
        <v>2</v>
      </c>
      <c r="Q57" s="67">
        <v>2</v>
      </c>
      <c r="R57" s="64">
        <v>4</v>
      </c>
      <c r="S57" s="102">
        <v>7</v>
      </c>
      <c r="T57" s="64">
        <v>10</v>
      </c>
      <c r="V57" s="77"/>
      <c r="W57" s="77"/>
      <c r="X57" s="77"/>
    </row>
    <row r="58" spans="2:24" ht="13" customHeight="1">
      <c r="B58" s="8">
        <v>51083</v>
      </c>
      <c r="C58" s="3" t="s">
        <v>41</v>
      </c>
      <c r="D58" s="12" t="s">
        <v>137</v>
      </c>
      <c r="E58" s="15">
        <v>1</v>
      </c>
      <c r="F58" s="15">
        <v>1</v>
      </c>
      <c r="G58" s="17">
        <v>2</v>
      </c>
      <c r="H58" s="17">
        <v>2</v>
      </c>
      <c r="I58" s="19">
        <v>2</v>
      </c>
      <c r="J58" s="19">
        <v>1</v>
      </c>
      <c r="K58" s="24">
        <v>1</v>
      </c>
      <c r="L58" s="24">
        <v>1</v>
      </c>
      <c r="M58" s="24">
        <v>2</v>
      </c>
      <c r="N58" s="57">
        <v>3</v>
      </c>
      <c r="O58" s="24">
        <v>5</v>
      </c>
      <c r="P58" s="54">
        <v>7</v>
      </c>
      <c r="Q58" s="67">
        <v>14</v>
      </c>
      <c r="R58" s="64">
        <v>24</v>
      </c>
      <c r="S58" s="102">
        <v>44</v>
      </c>
      <c r="T58" s="64">
        <v>66</v>
      </c>
      <c r="V58" s="77"/>
      <c r="W58" s="77"/>
      <c r="X58" s="77"/>
    </row>
    <row r="59" spans="2:24" ht="13" customHeight="1">
      <c r="B59" s="8">
        <v>51650</v>
      </c>
      <c r="C59" s="3" t="s">
        <v>110</v>
      </c>
      <c r="D59" s="12">
        <v>8</v>
      </c>
      <c r="E59" s="15">
        <v>8</v>
      </c>
      <c r="F59" s="15">
        <v>10</v>
      </c>
      <c r="G59" s="17">
        <v>10</v>
      </c>
      <c r="H59" s="17">
        <v>10</v>
      </c>
      <c r="I59" s="19">
        <v>15</v>
      </c>
      <c r="J59" s="19">
        <v>20</v>
      </c>
      <c r="K59" s="24">
        <v>16</v>
      </c>
      <c r="L59" s="24">
        <v>28</v>
      </c>
      <c r="M59" s="24">
        <v>28</v>
      </c>
      <c r="N59" s="57">
        <v>31</v>
      </c>
      <c r="O59" s="24">
        <v>61</v>
      </c>
      <c r="P59" s="54">
        <v>110</v>
      </c>
      <c r="Q59" s="67">
        <v>157</v>
      </c>
      <c r="R59" s="64">
        <v>248</v>
      </c>
      <c r="S59" s="102">
        <v>395</v>
      </c>
      <c r="T59" s="64">
        <v>601</v>
      </c>
      <c r="V59" s="77"/>
      <c r="W59" s="77"/>
      <c r="X59" s="77"/>
    </row>
    <row r="60" spans="2:24" ht="13" customHeight="1">
      <c r="B60" s="8">
        <v>51085</v>
      </c>
      <c r="C60" s="3" t="s">
        <v>42</v>
      </c>
      <c r="D60" s="12">
        <v>12</v>
      </c>
      <c r="E60" s="15">
        <v>11</v>
      </c>
      <c r="F60" s="15">
        <v>13</v>
      </c>
      <c r="G60" s="17">
        <v>14</v>
      </c>
      <c r="H60" s="17">
        <v>5</v>
      </c>
      <c r="I60" s="19">
        <v>10</v>
      </c>
      <c r="J60" s="19">
        <v>10</v>
      </c>
      <c r="K60" s="24">
        <v>17</v>
      </c>
      <c r="L60" s="24">
        <v>26</v>
      </c>
      <c r="M60" s="24">
        <v>36</v>
      </c>
      <c r="N60" s="57">
        <v>60</v>
      </c>
      <c r="O60" s="24">
        <v>96</v>
      </c>
      <c r="P60" s="54">
        <v>148</v>
      </c>
      <c r="Q60" s="67">
        <v>265</v>
      </c>
      <c r="R60" s="64">
        <v>453</v>
      </c>
      <c r="S60" s="102">
        <v>702</v>
      </c>
      <c r="T60" s="64">
        <v>996</v>
      </c>
      <c r="V60" s="77"/>
      <c r="W60" s="77"/>
      <c r="X60" s="77"/>
    </row>
    <row r="61" spans="2:24" ht="13" customHeight="1">
      <c r="B61" s="8">
        <v>51660</v>
      </c>
      <c r="C61" s="3" t="s">
        <v>111</v>
      </c>
      <c r="D61" s="12">
        <v>2</v>
      </c>
      <c r="E61" s="15">
        <v>4</v>
      </c>
      <c r="F61" s="15">
        <v>4</v>
      </c>
      <c r="G61" s="17">
        <v>4</v>
      </c>
      <c r="H61" s="17">
        <v>4</v>
      </c>
      <c r="I61" s="19">
        <v>5</v>
      </c>
      <c r="J61" s="19">
        <v>7</v>
      </c>
      <c r="K61" s="24">
        <v>6</v>
      </c>
      <c r="L61" s="24">
        <v>9</v>
      </c>
      <c r="M61" s="24">
        <v>12</v>
      </c>
      <c r="N61" s="57">
        <v>21</v>
      </c>
      <c r="O61" s="24">
        <v>29</v>
      </c>
      <c r="P61" s="54">
        <v>39</v>
      </c>
      <c r="Q61" s="67">
        <v>60</v>
      </c>
      <c r="R61" s="64">
        <v>76</v>
      </c>
      <c r="S61" s="102">
        <v>138</v>
      </c>
      <c r="T61" s="64">
        <v>206</v>
      </c>
      <c r="V61" s="77"/>
      <c r="W61" s="77"/>
      <c r="X61" s="77"/>
    </row>
    <row r="62" spans="2:24" ht="13" customHeight="1">
      <c r="B62" s="8">
        <v>51087</v>
      </c>
      <c r="C62" s="3" t="s">
        <v>43</v>
      </c>
      <c r="D62" s="12">
        <v>31</v>
      </c>
      <c r="E62" s="15">
        <v>36</v>
      </c>
      <c r="F62" s="15">
        <v>31</v>
      </c>
      <c r="G62" s="17">
        <v>43</v>
      </c>
      <c r="H62" s="17">
        <v>23</v>
      </c>
      <c r="I62" s="19">
        <v>33</v>
      </c>
      <c r="J62" s="19">
        <v>49</v>
      </c>
      <c r="K62" s="24">
        <v>71</v>
      </c>
      <c r="L62" s="24">
        <v>118</v>
      </c>
      <c r="M62" s="24">
        <v>188</v>
      </c>
      <c r="N62" s="57">
        <v>352</v>
      </c>
      <c r="O62" s="24">
        <v>543</v>
      </c>
      <c r="P62" s="54">
        <v>830</v>
      </c>
      <c r="Q62" s="67">
        <v>1151</v>
      </c>
      <c r="R62" s="64">
        <v>1890</v>
      </c>
      <c r="S62" s="102">
        <v>3174</v>
      </c>
      <c r="T62" s="64">
        <v>4440</v>
      </c>
      <c r="V62" s="77"/>
      <c r="W62" s="77"/>
      <c r="X62" s="77"/>
    </row>
    <row r="63" spans="2:24" ht="13" customHeight="1">
      <c r="B63" s="8">
        <v>51089</v>
      </c>
      <c r="C63" s="3" t="s">
        <v>44</v>
      </c>
      <c r="D63" s="12" t="s">
        <v>137</v>
      </c>
      <c r="E63" s="15">
        <v>1</v>
      </c>
      <c r="F63" s="15">
        <v>2</v>
      </c>
      <c r="G63" s="17">
        <v>3</v>
      </c>
      <c r="H63" s="17">
        <v>2</v>
      </c>
      <c r="I63" s="19">
        <v>1</v>
      </c>
      <c r="J63" s="19">
        <v>2</v>
      </c>
      <c r="K63" s="24">
        <v>2</v>
      </c>
      <c r="L63" s="24">
        <v>5</v>
      </c>
      <c r="M63" s="24">
        <v>4</v>
      </c>
      <c r="N63" s="57">
        <v>5</v>
      </c>
      <c r="O63" s="24">
        <v>7</v>
      </c>
      <c r="P63" s="54">
        <v>10</v>
      </c>
      <c r="Q63" s="67">
        <v>24</v>
      </c>
      <c r="R63" s="64">
        <v>36</v>
      </c>
      <c r="S63" s="102">
        <v>42</v>
      </c>
      <c r="T63" s="64">
        <v>75</v>
      </c>
      <c r="V63" s="77"/>
      <c r="W63" s="77"/>
      <c r="X63" s="77"/>
    </row>
    <row r="64" spans="2:24" ht="13" customHeight="1">
      <c r="B64" s="8">
        <v>51091</v>
      </c>
      <c r="C64" s="3" t="s">
        <v>45</v>
      </c>
      <c r="D64" s="12" t="s">
        <v>137</v>
      </c>
      <c r="E64" s="15" t="s">
        <v>137</v>
      </c>
      <c r="F64" s="15" t="s">
        <v>137</v>
      </c>
      <c r="G64" s="17" t="s">
        <v>137</v>
      </c>
      <c r="H64" s="17" t="s">
        <v>137</v>
      </c>
      <c r="I64" s="19" t="s">
        <v>137</v>
      </c>
      <c r="J64" s="19" t="s">
        <v>137</v>
      </c>
      <c r="K64" s="24">
        <v>0</v>
      </c>
      <c r="L64" s="24">
        <v>0</v>
      </c>
      <c r="M64" s="24">
        <v>0</v>
      </c>
      <c r="N64" s="57">
        <v>1</v>
      </c>
      <c r="O64" s="24">
        <v>1</v>
      </c>
      <c r="P64" s="54">
        <v>2</v>
      </c>
      <c r="Q64" s="67">
        <v>4</v>
      </c>
      <c r="R64" s="64">
        <v>5</v>
      </c>
      <c r="S64" s="102">
        <v>6</v>
      </c>
      <c r="T64" s="64">
        <v>7</v>
      </c>
      <c r="V64" s="77"/>
      <c r="W64" s="77"/>
      <c r="X64" s="77"/>
    </row>
    <row r="65" spans="2:24" ht="13" customHeight="1">
      <c r="B65" s="8">
        <v>51670</v>
      </c>
      <c r="C65" s="3" t="s">
        <v>112</v>
      </c>
      <c r="D65" s="12" t="s">
        <v>137</v>
      </c>
      <c r="E65" s="15" t="s">
        <v>137</v>
      </c>
      <c r="F65" s="15" t="s">
        <v>137</v>
      </c>
      <c r="G65" s="17" t="s">
        <v>137</v>
      </c>
      <c r="H65" s="17" t="s">
        <v>137</v>
      </c>
      <c r="I65" s="19" t="s">
        <v>137</v>
      </c>
      <c r="J65" s="19">
        <v>2</v>
      </c>
      <c r="K65" s="24">
        <v>2</v>
      </c>
      <c r="L65" s="24">
        <v>2</v>
      </c>
      <c r="M65" s="24">
        <v>2</v>
      </c>
      <c r="N65" s="57">
        <v>1</v>
      </c>
      <c r="O65" s="24">
        <v>5</v>
      </c>
      <c r="P65" s="54">
        <v>6</v>
      </c>
      <c r="Q65" s="67">
        <v>8</v>
      </c>
      <c r="R65" s="64">
        <v>18</v>
      </c>
      <c r="S65" s="102">
        <v>35</v>
      </c>
      <c r="T65" s="64">
        <v>62</v>
      </c>
      <c r="V65" s="77"/>
      <c r="W65" s="77"/>
      <c r="X65" s="77"/>
    </row>
    <row r="66" spans="2:24" ht="13" customHeight="1">
      <c r="B66" s="8">
        <v>51093</v>
      </c>
      <c r="C66" s="3" t="s">
        <v>46</v>
      </c>
      <c r="D66" s="12">
        <v>1</v>
      </c>
      <c r="E66" s="15">
        <v>2</v>
      </c>
      <c r="F66" s="15">
        <v>2</v>
      </c>
      <c r="G66" s="17">
        <v>3</v>
      </c>
      <c r="H66" s="17">
        <v>5</v>
      </c>
      <c r="I66" s="19">
        <v>8</v>
      </c>
      <c r="J66" s="19">
        <v>8</v>
      </c>
      <c r="K66" s="24">
        <v>6</v>
      </c>
      <c r="L66" s="24">
        <v>8</v>
      </c>
      <c r="M66" s="24">
        <v>10</v>
      </c>
      <c r="N66" s="57">
        <v>10</v>
      </c>
      <c r="O66" s="24">
        <v>16</v>
      </c>
      <c r="P66" s="54">
        <v>37</v>
      </c>
      <c r="Q66" s="67">
        <v>64</v>
      </c>
      <c r="R66" s="64">
        <v>114</v>
      </c>
      <c r="S66" s="102">
        <v>189</v>
      </c>
      <c r="T66" s="64">
        <v>282</v>
      </c>
      <c r="V66" s="77"/>
      <c r="W66" s="77"/>
      <c r="X66" s="77"/>
    </row>
    <row r="67" spans="2:24" ht="13" customHeight="1">
      <c r="B67" s="8">
        <v>51095</v>
      </c>
      <c r="C67" s="3" t="s">
        <v>47</v>
      </c>
      <c r="D67" s="12">
        <v>1</v>
      </c>
      <c r="E67" s="15" t="s">
        <v>137</v>
      </c>
      <c r="F67" s="15">
        <v>3</v>
      </c>
      <c r="G67" s="17">
        <v>4</v>
      </c>
      <c r="H67" s="17">
        <v>3</v>
      </c>
      <c r="I67" s="19">
        <v>8</v>
      </c>
      <c r="J67" s="19">
        <v>11</v>
      </c>
      <c r="K67" s="24">
        <v>11</v>
      </c>
      <c r="L67" s="24">
        <v>21</v>
      </c>
      <c r="M67" s="24">
        <v>43</v>
      </c>
      <c r="N67" s="57">
        <v>71</v>
      </c>
      <c r="O67" s="24">
        <v>109</v>
      </c>
      <c r="P67" s="54">
        <v>178</v>
      </c>
      <c r="Q67" s="67">
        <v>271</v>
      </c>
      <c r="R67" s="64">
        <v>487</v>
      </c>
      <c r="S67" s="102">
        <v>705</v>
      </c>
      <c r="T67" s="64">
        <v>976</v>
      </c>
      <c r="V67" s="77"/>
      <c r="W67" s="77"/>
      <c r="X67" s="77"/>
    </row>
    <row r="68" spans="2:24" ht="13" customHeight="1">
      <c r="B68" s="8">
        <v>51097</v>
      </c>
      <c r="C68" s="3" t="s">
        <v>48</v>
      </c>
      <c r="D68" s="12" t="s">
        <v>137</v>
      </c>
      <c r="E68" s="15" t="s">
        <v>137</v>
      </c>
      <c r="F68" s="15" t="s">
        <v>137</v>
      </c>
      <c r="G68" s="17" t="s">
        <v>137</v>
      </c>
      <c r="H68" s="17" t="s">
        <v>137</v>
      </c>
      <c r="I68" s="19" t="s">
        <v>137</v>
      </c>
      <c r="J68" s="19" t="s">
        <v>137</v>
      </c>
      <c r="K68" s="24">
        <v>0</v>
      </c>
      <c r="L68" s="24">
        <v>0</v>
      </c>
      <c r="M68" s="24">
        <v>0</v>
      </c>
      <c r="N68" s="57"/>
      <c r="O68" s="24">
        <v>0</v>
      </c>
      <c r="P68" s="24">
        <v>0</v>
      </c>
      <c r="Q68" s="67">
        <v>2</v>
      </c>
      <c r="R68" s="64">
        <v>2</v>
      </c>
      <c r="S68" s="102">
        <v>3</v>
      </c>
      <c r="T68" s="64">
        <v>11</v>
      </c>
      <c r="V68" s="77"/>
      <c r="W68" s="77"/>
      <c r="X68" s="77"/>
    </row>
    <row r="69" spans="2:24" ht="13" customHeight="1">
      <c r="B69" s="8">
        <v>51099</v>
      </c>
      <c r="C69" s="3" t="s">
        <v>49</v>
      </c>
      <c r="D69" s="12">
        <v>4</v>
      </c>
      <c r="E69" s="15">
        <v>4</v>
      </c>
      <c r="F69" s="15">
        <v>4</v>
      </c>
      <c r="G69" s="17">
        <v>5</v>
      </c>
      <c r="H69" s="17">
        <v>4</v>
      </c>
      <c r="I69" s="19">
        <v>5</v>
      </c>
      <c r="J69" s="19">
        <v>6</v>
      </c>
      <c r="K69" s="24">
        <v>5</v>
      </c>
      <c r="L69" s="24">
        <v>6</v>
      </c>
      <c r="M69" s="24">
        <v>9</v>
      </c>
      <c r="N69" s="57">
        <v>11</v>
      </c>
      <c r="O69" s="24">
        <v>17</v>
      </c>
      <c r="P69" s="54">
        <v>32</v>
      </c>
      <c r="Q69" s="67">
        <v>55</v>
      </c>
      <c r="R69" s="64">
        <v>104</v>
      </c>
      <c r="S69" s="102">
        <v>165</v>
      </c>
      <c r="T69" s="64">
        <v>242</v>
      </c>
      <c r="V69" s="77"/>
      <c r="W69" s="77"/>
      <c r="X69" s="77"/>
    </row>
    <row r="70" spans="2:24" ht="13" customHeight="1">
      <c r="B70" s="8">
        <v>51101</v>
      </c>
      <c r="C70" s="3" t="s">
        <v>50</v>
      </c>
      <c r="D70" s="12" t="s">
        <v>137</v>
      </c>
      <c r="E70" s="15" t="s">
        <v>137</v>
      </c>
      <c r="F70" s="15" t="s">
        <v>137</v>
      </c>
      <c r="G70" s="17" t="s">
        <v>137</v>
      </c>
      <c r="H70" s="17" t="s">
        <v>137</v>
      </c>
      <c r="I70" s="19" t="s">
        <v>137</v>
      </c>
      <c r="J70" s="19" t="s">
        <v>137</v>
      </c>
      <c r="K70" s="24">
        <v>0</v>
      </c>
      <c r="L70" s="24">
        <v>1</v>
      </c>
      <c r="M70" s="24">
        <v>2</v>
      </c>
      <c r="N70" s="57">
        <v>3</v>
      </c>
      <c r="O70" s="24">
        <v>2</v>
      </c>
      <c r="P70" s="54">
        <v>4</v>
      </c>
      <c r="Q70" s="67">
        <v>7</v>
      </c>
      <c r="R70" s="64">
        <v>11</v>
      </c>
      <c r="S70" s="102">
        <v>23</v>
      </c>
      <c r="T70" s="64">
        <v>41</v>
      </c>
      <c r="V70" s="77"/>
      <c r="W70" s="77"/>
      <c r="X70" s="77"/>
    </row>
    <row r="71" spans="2:24" ht="13" customHeight="1">
      <c r="B71" s="8">
        <v>51103</v>
      </c>
      <c r="C71" s="3" t="s">
        <v>51</v>
      </c>
      <c r="D71" s="12">
        <v>2</v>
      </c>
      <c r="E71" s="15">
        <v>1</v>
      </c>
      <c r="F71" s="15">
        <v>1</v>
      </c>
      <c r="G71" s="17">
        <v>1</v>
      </c>
      <c r="H71" s="17" t="s">
        <v>137</v>
      </c>
      <c r="I71" s="19">
        <v>2</v>
      </c>
      <c r="J71" s="19">
        <v>2</v>
      </c>
      <c r="K71" s="24">
        <v>1</v>
      </c>
      <c r="L71" s="24">
        <v>1</v>
      </c>
      <c r="M71" s="24">
        <v>6</v>
      </c>
      <c r="N71" s="57">
        <v>8</v>
      </c>
      <c r="O71" s="24">
        <v>17</v>
      </c>
      <c r="P71" s="54">
        <v>26</v>
      </c>
      <c r="Q71" s="67">
        <v>33</v>
      </c>
      <c r="R71" s="64">
        <v>50</v>
      </c>
      <c r="S71" s="102">
        <v>67</v>
      </c>
      <c r="T71" s="64">
        <v>93</v>
      </c>
      <c r="V71" s="77"/>
      <c r="W71" s="77"/>
      <c r="X71" s="77"/>
    </row>
    <row r="72" spans="2:24" ht="13" customHeight="1">
      <c r="B72" s="8">
        <v>51105</v>
      </c>
      <c r="C72" s="3" t="s">
        <v>52</v>
      </c>
      <c r="D72" s="12" t="s">
        <v>137</v>
      </c>
      <c r="E72" s="15" t="s">
        <v>137</v>
      </c>
      <c r="F72" s="15">
        <v>1</v>
      </c>
      <c r="G72" s="17">
        <v>1</v>
      </c>
      <c r="H72" s="17">
        <v>1</v>
      </c>
      <c r="I72" s="19">
        <v>2</v>
      </c>
      <c r="J72" s="19">
        <v>3</v>
      </c>
      <c r="K72" s="24">
        <v>3</v>
      </c>
      <c r="L72" s="24">
        <v>3</v>
      </c>
      <c r="M72" s="24">
        <v>1</v>
      </c>
      <c r="N72" s="57">
        <v>3</v>
      </c>
      <c r="O72" s="24">
        <v>4</v>
      </c>
      <c r="P72" s="54">
        <v>5</v>
      </c>
      <c r="Q72" s="67">
        <v>7</v>
      </c>
      <c r="R72" s="64">
        <v>9</v>
      </c>
      <c r="S72" s="102">
        <v>18</v>
      </c>
      <c r="T72" s="64">
        <v>19</v>
      </c>
      <c r="V72" s="77"/>
      <c r="W72" s="77"/>
      <c r="X72" s="77"/>
    </row>
    <row r="73" spans="2:24" ht="13" customHeight="1">
      <c r="B73" s="8">
        <v>51678</v>
      </c>
      <c r="C73" s="3" t="s">
        <v>113</v>
      </c>
      <c r="D73" s="12" t="s">
        <v>137</v>
      </c>
      <c r="E73" s="15" t="s">
        <v>137</v>
      </c>
      <c r="F73" s="15">
        <v>3</v>
      </c>
      <c r="G73" s="17">
        <v>8</v>
      </c>
      <c r="H73" s="17">
        <v>9</v>
      </c>
      <c r="I73" s="19">
        <v>11</v>
      </c>
      <c r="J73" s="19">
        <v>10</v>
      </c>
      <c r="K73" s="24">
        <v>11</v>
      </c>
      <c r="L73" s="24">
        <v>12</v>
      </c>
      <c r="M73" s="24">
        <v>13</v>
      </c>
      <c r="N73" s="57">
        <v>8</v>
      </c>
      <c r="O73" s="24">
        <v>5</v>
      </c>
      <c r="P73" s="54">
        <v>6</v>
      </c>
      <c r="Q73" s="67">
        <v>17</v>
      </c>
      <c r="R73" s="64">
        <v>16</v>
      </c>
      <c r="S73" s="102">
        <v>26</v>
      </c>
      <c r="T73" s="64">
        <v>34</v>
      </c>
      <c r="V73" s="77"/>
      <c r="W73" s="77"/>
      <c r="X73" s="77"/>
    </row>
    <row r="74" spans="2:24" ht="13" customHeight="1">
      <c r="B74" s="8">
        <v>51107</v>
      </c>
      <c r="C74" s="3" t="s">
        <v>53</v>
      </c>
      <c r="D74" s="12">
        <v>16</v>
      </c>
      <c r="E74" s="15">
        <v>12</v>
      </c>
      <c r="F74" s="15">
        <v>16</v>
      </c>
      <c r="G74" s="17">
        <v>12</v>
      </c>
      <c r="H74" s="17">
        <v>20</v>
      </c>
      <c r="I74" s="19">
        <v>82</v>
      </c>
      <c r="J74" s="19">
        <v>159</v>
      </c>
      <c r="K74" s="24">
        <v>227</v>
      </c>
      <c r="L74" s="24">
        <v>484</v>
      </c>
      <c r="M74" s="24">
        <v>670</v>
      </c>
      <c r="N74" s="57">
        <v>1447</v>
      </c>
      <c r="O74" s="24">
        <v>2423</v>
      </c>
      <c r="P74" s="54">
        <v>3265</v>
      </c>
      <c r="Q74" s="67">
        <v>4614</v>
      </c>
      <c r="R74" s="64">
        <v>7327</v>
      </c>
      <c r="S74" s="102">
        <v>11855</v>
      </c>
      <c r="T74" s="64">
        <v>15949</v>
      </c>
      <c r="V74" s="77"/>
      <c r="W74" s="77"/>
      <c r="X74" s="77"/>
    </row>
    <row r="75" spans="2:24" ht="13" customHeight="1">
      <c r="B75" s="8">
        <v>51109</v>
      </c>
      <c r="C75" s="3" t="s">
        <v>54</v>
      </c>
      <c r="D75" s="12">
        <v>3</v>
      </c>
      <c r="E75" s="15">
        <v>4</v>
      </c>
      <c r="F75" s="15">
        <v>6</v>
      </c>
      <c r="G75" s="17">
        <v>7</v>
      </c>
      <c r="H75" s="17">
        <v>4</v>
      </c>
      <c r="I75" s="19">
        <v>5</v>
      </c>
      <c r="J75" s="19">
        <v>6</v>
      </c>
      <c r="K75" s="24">
        <v>6</v>
      </c>
      <c r="L75" s="24">
        <v>9</v>
      </c>
      <c r="M75" s="24">
        <v>15</v>
      </c>
      <c r="N75" s="57">
        <v>21</v>
      </c>
      <c r="O75" s="24">
        <v>36</v>
      </c>
      <c r="P75" s="54">
        <v>54</v>
      </c>
      <c r="Q75" s="67">
        <v>80</v>
      </c>
      <c r="R75" s="64">
        <v>139</v>
      </c>
      <c r="S75" s="102">
        <v>215</v>
      </c>
      <c r="T75" s="64">
        <v>293</v>
      </c>
      <c r="V75" s="77"/>
      <c r="W75" s="77"/>
      <c r="X75" s="77"/>
    </row>
    <row r="76" spans="2:24" ht="13" customHeight="1">
      <c r="B76" s="8">
        <v>51111</v>
      </c>
      <c r="C76" s="3" t="s">
        <v>55</v>
      </c>
      <c r="D76" s="12" t="s">
        <v>137</v>
      </c>
      <c r="E76" s="15" t="s">
        <v>137</v>
      </c>
      <c r="F76" s="15">
        <v>1</v>
      </c>
      <c r="G76" s="17">
        <v>1</v>
      </c>
      <c r="H76" s="17">
        <v>1</v>
      </c>
      <c r="I76" s="19">
        <v>1</v>
      </c>
      <c r="J76" s="19" t="s">
        <v>137</v>
      </c>
      <c r="K76" s="24">
        <v>0</v>
      </c>
      <c r="L76" s="24">
        <v>0</v>
      </c>
      <c r="M76" s="24">
        <v>0</v>
      </c>
      <c r="N76" s="57"/>
      <c r="O76" s="24">
        <v>1</v>
      </c>
      <c r="P76" s="54">
        <v>3</v>
      </c>
      <c r="Q76" s="67">
        <v>3</v>
      </c>
      <c r="R76" s="64">
        <v>9</v>
      </c>
      <c r="S76" s="102">
        <v>7</v>
      </c>
      <c r="T76" s="64">
        <v>13</v>
      </c>
      <c r="V76" s="77"/>
      <c r="W76" s="77"/>
      <c r="X76" s="77"/>
    </row>
    <row r="77" spans="2:24" ht="13" customHeight="1">
      <c r="B77" s="8">
        <v>51680</v>
      </c>
      <c r="C77" s="3" t="s">
        <v>114</v>
      </c>
      <c r="D77" s="12" t="s">
        <v>137</v>
      </c>
      <c r="E77" s="15" t="s">
        <v>137</v>
      </c>
      <c r="F77" s="15" t="s">
        <v>137</v>
      </c>
      <c r="G77" s="17" t="s">
        <v>137</v>
      </c>
      <c r="H77" s="17">
        <v>1</v>
      </c>
      <c r="I77" s="19">
        <v>3</v>
      </c>
      <c r="J77" s="19">
        <v>7</v>
      </c>
      <c r="K77" s="24">
        <v>13</v>
      </c>
      <c r="L77" s="24">
        <v>12</v>
      </c>
      <c r="M77" s="24">
        <v>13</v>
      </c>
      <c r="N77" s="57">
        <v>17</v>
      </c>
      <c r="O77" s="24">
        <v>30</v>
      </c>
      <c r="P77" s="54">
        <v>63</v>
      </c>
      <c r="Q77" s="67">
        <v>88</v>
      </c>
      <c r="R77" s="64">
        <v>139</v>
      </c>
      <c r="S77" s="102">
        <v>195</v>
      </c>
      <c r="T77" s="64">
        <v>307</v>
      </c>
      <c r="V77" s="77"/>
      <c r="W77" s="77"/>
      <c r="X77" s="77"/>
    </row>
    <row r="78" spans="2:24" ht="13" customHeight="1">
      <c r="B78" s="8">
        <v>51113</v>
      </c>
      <c r="C78" s="3" t="s">
        <v>56</v>
      </c>
      <c r="D78" s="12">
        <v>1</v>
      </c>
      <c r="E78" s="15">
        <v>1</v>
      </c>
      <c r="F78" s="15">
        <v>1</v>
      </c>
      <c r="G78" s="17" t="s">
        <v>137</v>
      </c>
      <c r="H78" s="17" t="s">
        <v>137</v>
      </c>
      <c r="I78" s="19" t="s">
        <v>137</v>
      </c>
      <c r="J78" s="19" t="s">
        <v>137</v>
      </c>
      <c r="K78" s="24">
        <v>1</v>
      </c>
      <c r="L78" s="24">
        <v>0</v>
      </c>
      <c r="M78" s="24">
        <v>1</v>
      </c>
      <c r="N78" s="57">
        <v>1</v>
      </c>
      <c r="O78" s="24">
        <v>4</v>
      </c>
      <c r="P78" s="54">
        <v>7</v>
      </c>
      <c r="Q78" s="67">
        <v>13</v>
      </c>
      <c r="R78" s="64">
        <v>26</v>
      </c>
      <c r="S78" s="102">
        <v>40</v>
      </c>
      <c r="T78" s="64">
        <v>65</v>
      </c>
      <c r="V78" s="77"/>
      <c r="W78" s="77"/>
      <c r="X78" s="77"/>
    </row>
    <row r="79" spans="2:24" ht="13" customHeight="1">
      <c r="B79" s="8">
        <v>51683</v>
      </c>
      <c r="C79" s="3" t="s">
        <v>115</v>
      </c>
      <c r="D79" s="12">
        <v>5</v>
      </c>
      <c r="E79" s="15">
        <v>5</v>
      </c>
      <c r="F79" s="15">
        <v>4</v>
      </c>
      <c r="G79" s="17">
        <v>4</v>
      </c>
      <c r="H79" s="17">
        <v>4</v>
      </c>
      <c r="I79" s="19">
        <v>5</v>
      </c>
      <c r="J79" s="19">
        <v>4</v>
      </c>
      <c r="K79" s="24">
        <v>7</v>
      </c>
      <c r="L79" s="24">
        <v>15</v>
      </c>
      <c r="M79" s="24">
        <v>23</v>
      </c>
      <c r="N79" s="57">
        <v>27</v>
      </c>
      <c r="O79" s="24">
        <v>46</v>
      </c>
      <c r="P79" s="54">
        <v>58</v>
      </c>
      <c r="Q79" s="67">
        <v>99</v>
      </c>
      <c r="R79" s="64">
        <v>179</v>
      </c>
      <c r="S79" s="102">
        <v>221</v>
      </c>
      <c r="T79" s="64">
        <v>371</v>
      </c>
      <c r="V79" s="77"/>
      <c r="W79" s="77"/>
      <c r="X79" s="77"/>
    </row>
    <row r="80" spans="2:24" ht="13" customHeight="1">
      <c r="B80" s="8">
        <v>51685</v>
      </c>
      <c r="C80" s="3" t="s">
        <v>116</v>
      </c>
      <c r="D80" s="12" t="s">
        <v>137</v>
      </c>
      <c r="E80" s="15">
        <v>1</v>
      </c>
      <c r="F80" s="15">
        <v>2</v>
      </c>
      <c r="G80" s="17">
        <v>2</v>
      </c>
      <c r="H80" s="17">
        <v>2</v>
      </c>
      <c r="I80" s="19">
        <v>3</v>
      </c>
      <c r="J80" s="19">
        <v>5</v>
      </c>
      <c r="K80" s="24">
        <v>3</v>
      </c>
      <c r="L80" s="24">
        <v>5</v>
      </c>
      <c r="M80" s="24">
        <v>6</v>
      </c>
      <c r="N80" s="57">
        <v>7</v>
      </c>
      <c r="O80" s="24">
        <v>16</v>
      </c>
      <c r="P80" s="54">
        <v>22</v>
      </c>
      <c r="Q80" s="67">
        <v>30</v>
      </c>
      <c r="R80" s="64">
        <v>62</v>
      </c>
      <c r="S80" s="102">
        <v>96</v>
      </c>
      <c r="T80" s="64">
        <v>176</v>
      </c>
      <c r="V80" s="77"/>
      <c r="W80" s="77"/>
      <c r="X80" s="77"/>
    </row>
    <row r="81" spans="2:24" ht="13" customHeight="1">
      <c r="B81" s="8">
        <v>51690</v>
      </c>
      <c r="C81" s="3" t="s">
        <v>117</v>
      </c>
      <c r="D81" s="12" t="s">
        <v>137</v>
      </c>
      <c r="E81" s="15" t="s">
        <v>137</v>
      </c>
      <c r="F81" s="15" t="s">
        <v>137</v>
      </c>
      <c r="G81" s="17" t="s">
        <v>137</v>
      </c>
      <c r="H81" s="17" t="s">
        <v>137</v>
      </c>
      <c r="I81" s="19">
        <v>1</v>
      </c>
      <c r="J81" s="19">
        <v>2</v>
      </c>
      <c r="K81" s="24">
        <v>2</v>
      </c>
      <c r="L81" s="24">
        <v>2</v>
      </c>
      <c r="M81" s="24">
        <v>0</v>
      </c>
      <c r="N81" s="24">
        <v>0</v>
      </c>
      <c r="O81" s="24">
        <v>1</v>
      </c>
      <c r="P81" s="54">
        <v>2</v>
      </c>
      <c r="Q81" s="67">
        <v>6</v>
      </c>
      <c r="R81" s="64">
        <v>14</v>
      </c>
      <c r="S81" s="102">
        <v>28</v>
      </c>
      <c r="T81" s="64">
        <v>45</v>
      </c>
      <c r="V81" s="77"/>
      <c r="W81" s="77"/>
      <c r="X81" s="77"/>
    </row>
    <row r="82" spans="2:24" ht="13" customHeight="1">
      <c r="B82" s="8">
        <v>51115</v>
      </c>
      <c r="C82" s="3" t="s">
        <v>57</v>
      </c>
      <c r="D82" s="12" t="s">
        <v>137</v>
      </c>
      <c r="E82" s="15" t="s">
        <v>137</v>
      </c>
      <c r="F82" s="15" t="s">
        <v>137</v>
      </c>
      <c r="G82" s="17" t="s">
        <v>137</v>
      </c>
      <c r="H82" s="17" t="s">
        <v>137</v>
      </c>
      <c r="I82" s="19" t="s">
        <v>137</v>
      </c>
      <c r="J82" s="19" t="s">
        <v>137</v>
      </c>
      <c r="K82" s="24">
        <v>0</v>
      </c>
      <c r="L82" s="24">
        <v>0</v>
      </c>
      <c r="M82" s="24">
        <v>1</v>
      </c>
      <c r="N82" s="57">
        <v>3</v>
      </c>
      <c r="O82" s="24">
        <v>4</v>
      </c>
      <c r="P82" s="54">
        <v>6</v>
      </c>
      <c r="Q82" s="67">
        <v>9</v>
      </c>
      <c r="R82" s="64">
        <v>13</v>
      </c>
      <c r="S82" s="102">
        <v>23</v>
      </c>
      <c r="T82" s="64">
        <v>31</v>
      </c>
      <c r="V82" s="77"/>
      <c r="W82" s="77"/>
      <c r="X82" s="77"/>
    </row>
    <row r="83" spans="2:24" ht="13" customHeight="1">
      <c r="B83" s="8">
        <v>51117</v>
      </c>
      <c r="C83" s="3" t="s">
        <v>58</v>
      </c>
      <c r="D83" s="12" t="s">
        <v>137</v>
      </c>
      <c r="E83" s="15">
        <v>1</v>
      </c>
      <c r="F83" s="15">
        <v>1</v>
      </c>
      <c r="G83" s="17">
        <v>1</v>
      </c>
      <c r="H83" s="17">
        <v>1</v>
      </c>
      <c r="I83" s="19">
        <v>1</v>
      </c>
      <c r="J83" s="19" t="s">
        <v>137</v>
      </c>
      <c r="K83" s="24">
        <v>1</v>
      </c>
      <c r="L83" s="24">
        <v>1</v>
      </c>
      <c r="M83" s="24">
        <v>2</v>
      </c>
      <c r="N83" s="57">
        <v>5</v>
      </c>
      <c r="O83" s="24">
        <v>6</v>
      </c>
      <c r="P83" s="54">
        <v>9</v>
      </c>
      <c r="Q83" s="67">
        <v>13</v>
      </c>
      <c r="R83" s="64">
        <v>23</v>
      </c>
      <c r="S83" s="102">
        <v>37</v>
      </c>
      <c r="T83" s="64">
        <v>51</v>
      </c>
      <c r="V83" s="77"/>
      <c r="W83" s="77"/>
      <c r="X83" s="77"/>
    </row>
    <row r="84" spans="2:24" ht="13" customHeight="1">
      <c r="B84" s="8">
        <v>51119</v>
      </c>
      <c r="C84" s="3" t="s">
        <v>59</v>
      </c>
      <c r="D84" s="12">
        <v>2</v>
      </c>
      <c r="E84" s="15">
        <v>4</v>
      </c>
      <c r="F84" s="15">
        <v>4</v>
      </c>
      <c r="G84" s="17">
        <v>4</v>
      </c>
      <c r="H84" s="17">
        <v>3</v>
      </c>
      <c r="I84" s="19">
        <v>6</v>
      </c>
      <c r="J84" s="19">
        <v>6</v>
      </c>
      <c r="K84" s="24">
        <v>5</v>
      </c>
      <c r="L84" s="24">
        <v>5</v>
      </c>
      <c r="M84" s="24">
        <v>6</v>
      </c>
      <c r="N84" s="57">
        <v>6</v>
      </c>
      <c r="O84" s="24">
        <v>7</v>
      </c>
      <c r="P84" s="54">
        <v>15</v>
      </c>
      <c r="Q84" s="67">
        <v>25</v>
      </c>
      <c r="R84" s="64">
        <v>37</v>
      </c>
      <c r="S84" s="102">
        <v>45</v>
      </c>
      <c r="T84" s="64">
        <v>56</v>
      </c>
      <c r="V84" s="77"/>
      <c r="W84" s="77"/>
      <c r="X84" s="77"/>
    </row>
    <row r="85" spans="2:24" ht="13" customHeight="1">
      <c r="B85" s="8">
        <v>51121</v>
      </c>
      <c r="C85" s="3" t="s">
        <v>60</v>
      </c>
      <c r="D85" s="12">
        <v>4</v>
      </c>
      <c r="E85" s="15">
        <v>7</v>
      </c>
      <c r="F85" s="15">
        <v>7</v>
      </c>
      <c r="G85" s="17">
        <v>16</v>
      </c>
      <c r="H85" s="17">
        <v>24</v>
      </c>
      <c r="I85" s="19">
        <v>28</v>
      </c>
      <c r="J85" s="19">
        <v>29</v>
      </c>
      <c r="K85" s="24">
        <v>29</v>
      </c>
      <c r="L85" s="24">
        <v>35</v>
      </c>
      <c r="M85" s="24">
        <v>53</v>
      </c>
      <c r="N85" s="57">
        <v>57</v>
      </c>
      <c r="O85" s="24">
        <v>83</v>
      </c>
      <c r="P85" s="54">
        <v>120</v>
      </c>
      <c r="Q85" s="67">
        <v>182</v>
      </c>
      <c r="R85" s="64">
        <v>315</v>
      </c>
      <c r="S85" s="102">
        <v>450</v>
      </c>
      <c r="T85" s="64">
        <v>626</v>
      </c>
      <c r="V85" s="77"/>
      <c r="W85" s="77"/>
      <c r="X85" s="77"/>
    </row>
    <row r="86" spans="2:24" ht="13" customHeight="1">
      <c r="B86" s="8">
        <v>51125</v>
      </c>
      <c r="C86" s="3" t="s">
        <v>61</v>
      </c>
      <c r="D86" s="12" t="s">
        <v>137</v>
      </c>
      <c r="E86" s="15">
        <v>1</v>
      </c>
      <c r="F86" s="15">
        <v>1</v>
      </c>
      <c r="G86" s="17">
        <v>1</v>
      </c>
      <c r="H86" s="17">
        <v>1</v>
      </c>
      <c r="I86" s="19">
        <v>1</v>
      </c>
      <c r="J86" s="19">
        <v>1</v>
      </c>
      <c r="K86" s="24">
        <v>2</v>
      </c>
      <c r="L86" s="24">
        <v>5</v>
      </c>
      <c r="M86" s="24">
        <v>6</v>
      </c>
      <c r="N86" s="57">
        <v>15</v>
      </c>
      <c r="O86" s="24">
        <v>25</v>
      </c>
      <c r="P86" s="54">
        <v>35</v>
      </c>
      <c r="Q86" s="67">
        <v>55</v>
      </c>
      <c r="R86" s="64">
        <v>62</v>
      </c>
      <c r="S86" s="102">
        <v>91</v>
      </c>
      <c r="T86" s="64">
        <v>132</v>
      </c>
      <c r="V86" s="77"/>
      <c r="W86" s="77"/>
      <c r="X86" s="77"/>
    </row>
    <row r="87" spans="2:24" ht="13" customHeight="1">
      <c r="B87" s="8">
        <v>51127</v>
      </c>
      <c r="C87" s="3" t="s">
        <v>62</v>
      </c>
      <c r="D87" s="12">
        <v>3</v>
      </c>
      <c r="E87" s="15">
        <v>2</v>
      </c>
      <c r="F87" s="15">
        <v>2</v>
      </c>
      <c r="G87" s="17">
        <v>2</v>
      </c>
      <c r="H87" s="17">
        <v>1</v>
      </c>
      <c r="I87" s="19">
        <v>2</v>
      </c>
      <c r="J87" s="19">
        <v>3</v>
      </c>
      <c r="K87" s="24">
        <v>2</v>
      </c>
      <c r="L87" s="24">
        <v>3</v>
      </c>
      <c r="M87" s="24">
        <v>6</v>
      </c>
      <c r="N87" s="57">
        <v>13</v>
      </c>
      <c r="O87" s="24">
        <v>21</v>
      </c>
      <c r="P87" s="54">
        <v>32</v>
      </c>
      <c r="Q87" s="67">
        <v>55</v>
      </c>
      <c r="R87" s="64">
        <v>86</v>
      </c>
      <c r="S87" s="102">
        <v>155</v>
      </c>
      <c r="T87" s="64">
        <v>235</v>
      </c>
      <c r="V87" s="77"/>
      <c r="W87" s="77"/>
      <c r="X87" s="77"/>
    </row>
    <row r="88" spans="2:24" ht="13" customHeight="1">
      <c r="B88" s="8">
        <v>51700</v>
      </c>
      <c r="C88" s="3" t="s">
        <v>118</v>
      </c>
      <c r="D88" s="12">
        <v>1</v>
      </c>
      <c r="E88" s="15">
        <v>1</v>
      </c>
      <c r="F88" s="15">
        <v>2</v>
      </c>
      <c r="G88" s="17">
        <v>4</v>
      </c>
      <c r="H88" s="17">
        <v>7</v>
      </c>
      <c r="I88" s="19">
        <v>19</v>
      </c>
      <c r="J88" s="19">
        <v>14</v>
      </c>
      <c r="K88" s="24">
        <v>22</v>
      </c>
      <c r="L88" s="24">
        <v>24</v>
      </c>
      <c r="M88" s="24">
        <v>33</v>
      </c>
      <c r="N88" s="57">
        <v>49</v>
      </c>
      <c r="O88" s="24">
        <v>74</v>
      </c>
      <c r="P88" s="54">
        <v>118</v>
      </c>
      <c r="Q88" s="67">
        <v>215</v>
      </c>
      <c r="R88" s="64">
        <v>330</v>
      </c>
      <c r="S88" s="102">
        <v>504</v>
      </c>
      <c r="T88" s="64">
        <v>790</v>
      </c>
      <c r="V88" s="77"/>
      <c r="W88" s="77"/>
      <c r="X88" s="77"/>
    </row>
    <row r="89" spans="2:24" ht="13" customHeight="1">
      <c r="B89" s="8">
        <v>51710</v>
      </c>
      <c r="C89" s="3" t="s">
        <v>119</v>
      </c>
      <c r="D89" s="12">
        <v>21</v>
      </c>
      <c r="E89" s="15">
        <v>23</v>
      </c>
      <c r="F89" s="15">
        <v>24</v>
      </c>
      <c r="G89" s="17">
        <v>28</v>
      </c>
      <c r="H89" s="17">
        <v>25</v>
      </c>
      <c r="I89" s="19">
        <v>32</v>
      </c>
      <c r="J89" s="19">
        <v>46</v>
      </c>
      <c r="K89" s="24">
        <v>53</v>
      </c>
      <c r="L89" s="24">
        <v>92</v>
      </c>
      <c r="M89" s="24">
        <v>122</v>
      </c>
      <c r="N89" s="57">
        <v>115</v>
      </c>
      <c r="O89" s="24">
        <v>147</v>
      </c>
      <c r="P89" s="54">
        <v>266</v>
      </c>
      <c r="Q89" s="67">
        <v>436</v>
      </c>
      <c r="R89" s="64">
        <v>617</v>
      </c>
      <c r="S89" s="102">
        <v>947</v>
      </c>
      <c r="T89" s="64">
        <v>1416</v>
      </c>
      <c r="V89" s="77"/>
      <c r="W89" s="77"/>
      <c r="X89" s="77"/>
    </row>
    <row r="90" spans="2:24" ht="13" customHeight="1">
      <c r="B90" s="8">
        <v>51131</v>
      </c>
      <c r="C90" s="3" t="s">
        <v>63</v>
      </c>
      <c r="D90" s="12" t="s">
        <v>137</v>
      </c>
      <c r="E90" s="15" t="s">
        <v>137</v>
      </c>
      <c r="F90" s="15">
        <v>5</v>
      </c>
      <c r="G90" s="17">
        <v>5</v>
      </c>
      <c r="H90" s="17">
        <v>9</v>
      </c>
      <c r="I90" s="19">
        <v>8</v>
      </c>
      <c r="J90" s="19">
        <v>8</v>
      </c>
      <c r="K90" s="24">
        <v>4</v>
      </c>
      <c r="L90" s="24">
        <v>7</v>
      </c>
      <c r="M90" s="24">
        <v>8</v>
      </c>
      <c r="N90" s="57">
        <v>3</v>
      </c>
      <c r="O90" s="24">
        <v>5</v>
      </c>
      <c r="P90" s="54">
        <v>11</v>
      </c>
      <c r="Q90" s="67">
        <v>26</v>
      </c>
      <c r="R90" s="64">
        <v>37</v>
      </c>
      <c r="S90" s="102">
        <v>55</v>
      </c>
      <c r="T90" s="64">
        <v>87</v>
      </c>
      <c r="V90" s="77"/>
      <c r="W90" s="77"/>
      <c r="X90" s="77"/>
    </row>
    <row r="91" spans="2:24" ht="13" customHeight="1">
      <c r="B91" s="8">
        <v>51133</v>
      </c>
      <c r="C91" s="3" t="s">
        <v>64</v>
      </c>
      <c r="D91" s="12">
        <v>1</v>
      </c>
      <c r="E91" s="15">
        <v>1</v>
      </c>
      <c r="F91" s="15">
        <v>1</v>
      </c>
      <c r="G91" s="17">
        <v>2</v>
      </c>
      <c r="H91" s="17">
        <v>1</v>
      </c>
      <c r="I91" s="19" t="s">
        <v>137</v>
      </c>
      <c r="J91" s="19">
        <v>1</v>
      </c>
      <c r="K91" s="24">
        <v>2</v>
      </c>
      <c r="L91" s="24">
        <v>2</v>
      </c>
      <c r="M91" s="24">
        <v>4</v>
      </c>
      <c r="N91" s="57">
        <v>7</v>
      </c>
      <c r="O91" s="24">
        <v>7</v>
      </c>
      <c r="P91" s="54">
        <v>13</v>
      </c>
      <c r="Q91" s="67">
        <v>26</v>
      </c>
      <c r="R91" s="64">
        <v>43</v>
      </c>
      <c r="S91" s="102">
        <v>54</v>
      </c>
      <c r="T91" s="64">
        <v>82</v>
      </c>
      <c r="V91" s="77"/>
      <c r="W91" s="77"/>
      <c r="X91" s="77"/>
    </row>
    <row r="92" spans="2:24" ht="13" customHeight="1">
      <c r="B92" s="8">
        <v>51720</v>
      </c>
      <c r="C92" s="3" t="s">
        <v>120</v>
      </c>
      <c r="D92" s="12" t="s">
        <v>137</v>
      </c>
      <c r="E92" s="15">
        <v>1</v>
      </c>
      <c r="F92" s="15">
        <v>1</v>
      </c>
      <c r="G92" s="17">
        <v>1</v>
      </c>
      <c r="H92" s="17">
        <v>1</v>
      </c>
      <c r="I92" s="19">
        <v>1</v>
      </c>
      <c r="J92" s="19" t="s">
        <v>137</v>
      </c>
      <c r="K92" s="24">
        <v>0</v>
      </c>
      <c r="L92" s="24">
        <v>0</v>
      </c>
      <c r="M92" s="24">
        <v>1</v>
      </c>
      <c r="N92" s="24">
        <v>0</v>
      </c>
      <c r="O92" s="24">
        <v>0</v>
      </c>
      <c r="P92" s="24">
        <v>0</v>
      </c>
      <c r="Q92" s="63">
        <v>0</v>
      </c>
      <c r="R92" s="63">
        <v>0</v>
      </c>
      <c r="S92" s="102">
        <v>3</v>
      </c>
      <c r="T92" s="64">
        <v>3</v>
      </c>
      <c r="V92" s="77"/>
      <c r="W92" s="77"/>
      <c r="X92" s="77"/>
    </row>
    <row r="93" spans="2:24" ht="13" customHeight="1">
      <c r="B93" s="8">
        <v>51135</v>
      </c>
      <c r="C93" s="3" t="s">
        <v>65</v>
      </c>
      <c r="D93" s="12" t="s">
        <v>137</v>
      </c>
      <c r="E93" s="15" t="s">
        <v>137</v>
      </c>
      <c r="F93" s="15" t="s">
        <v>137</v>
      </c>
      <c r="G93" s="17" t="s">
        <v>137</v>
      </c>
      <c r="H93" s="17" t="s">
        <v>137</v>
      </c>
      <c r="I93" s="19" t="s">
        <v>137</v>
      </c>
      <c r="J93" s="19">
        <v>1</v>
      </c>
      <c r="K93" s="24">
        <v>1</v>
      </c>
      <c r="L93" s="24">
        <v>3</v>
      </c>
      <c r="M93" s="24">
        <v>3</v>
      </c>
      <c r="N93" s="57">
        <v>3</v>
      </c>
      <c r="O93" s="24">
        <v>3</v>
      </c>
      <c r="P93" s="54">
        <v>9</v>
      </c>
      <c r="Q93" s="67">
        <v>10</v>
      </c>
      <c r="R93" s="64">
        <v>12</v>
      </c>
      <c r="S93" s="102">
        <v>13</v>
      </c>
      <c r="T93" s="64">
        <v>23</v>
      </c>
      <c r="V93" s="77"/>
      <c r="W93" s="77"/>
      <c r="X93" s="77"/>
    </row>
    <row r="94" spans="2:24" ht="13" customHeight="1">
      <c r="B94" s="8">
        <v>51137</v>
      </c>
      <c r="C94" s="3" t="s">
        <v>66</v>
      </c>
      <c r="D94" s="12">
        <v>2</v>
      </c>
      <c r="E94" s="15">
        <v>1</v>
      </c>
      <c r="F94" s="15">
        <v>2</v>
      </c>
      <c r="G94" s="17">
        <v>2</v>
      </c>
      <c r="H94" s="17">
        <v>1</v>
      </c>
      <c r="I94" s="19">
        <v>2</v>
      </c>
      <c r="J94" s="19">
        <v>4</v>
      </c>
      <c r="K94" s="24">
        <v>4</v>
      </c>
      <c r="L94" s="24">
        <v>6</v>
      </c>
      <c r="M94" s="24">
        <v>10</v>
      </c>
      <c r="N94" s="57">
        <v>19</v>
      </c>
      <c r="O94" s="24">
        <v>24</v>
      </c>
      <c r="P94" s="54">
        <v>32</v>
      </c>
      <c r="Q94" s="67">
        <v>46</v>
      </c>
      <c r="R94" s="64">
        <v>71</v>
      </c>
      <c r="S94" s="102">
        <v>121</v>
      </c>
      <c r="T94" s="64">
        <v>190</v>
      </c>
      <c r="V94" s="77"/>
      <c r="W94" s="77"/>
      <c r="X94" s="77"/>
    </row>
    <row r="95" spans="2:24" ht="13" customHeight="1">
      <c r="B95" s="8">
        <v>51139</v>
      </c>
      <c r="C95" s="3" t="s">
        <v>67</v>
      </c>
      <c r="D95" s="12" t="s">
        <v>137</v>
      </c>
      <c r="E95" s="15" t="s">
        <v>137</v>
      </c>
      <c r="F95" s="15">
        <v>1</v>
      </c>
      <c r="G95" s="17">
        <v>2</v>
      </c>
      <c r="H95" s="17">
        <v>1</v>
      </c>
      <c r="I95" s="19">
        <v>2</v>
      </c>
      <c r="J95" s="19">
        <v>2</v>
      </c>
      <c r="K95" s="24">
        <v>1</v>
      </c>
      <c r="L95" s="24">
        <v>2</v>
      </c>
      <c r="M95" s="24">
        <v>2</v>
      </c>
      <c r="N95" s="57">
        <v>5</v>
      </c>
      <c r="O95" s="24">
        <v>4</v>
      </c>
      <c r="P95" s="54">
        <v>8</v>
      </c>
      <c r="Q95" s="67">
        <v>11</v>
      </c>
      <c r="R95" s="64">
        <v>23</v>
      </c>
      <c r="S95" s="102">
        <v>31</v>
      </c>
      <c r="T95" s="64">
        <v>49</v>
      </c>
      <c r="V95" s="77"/>
      <c r="W95" s="77"/>
      <c r="X95" s="77"/>
    </row>
    <row r="96" spans="2:24" ht="13" customHeight="1">
      <c r="B96" s="8">
        <v>51141</v>
      </c>
      <c r="C96" s="3" t="s">
        <v>68</v>
      </c>
      <c r="D96" s="12">
        <v>2</v>
      </c>
      <c r="E96" s="15">
        <v>3</v>
      </c>
      <c r="F96" s="15">
        <v>3</v>
      </c>
      <c r="G96" s="17">
        <v>4</v>
      </c>
      <c r="H96" s="17">
        <v>1</v>
      </c>
      <c r="I96" s="19">
        <v>1</v>
      </c>
      <c r="J96" s="19" t="s">
        <v>137</v>
      </c>
      <c r="K96" s="24">
        <v>0</v>
      </c>
      <c r="L96" s="24">
        <v>1</v>
      </c>
      <c r="M96" s="24">
        <v>1</v>
      </c>
      <c r="N96" s="57">
        <v>1</v>
      </c>
      <c r="O96" s="24">
        <v>1</v>
      </c>
      <c r="P96" s="54">
        <v>1</v>
      </c>
      <c r="Q96" s="67">
        <v>1</v>
      </c>
      <c r="R96" s="64">
        <v>5</v>
      </c>
      <c r="S96" s="102">
        <v>12</v>
      </c>
      <c r="T96" s="64">
        <v>18</v>
      </c>
      <c r="V96" s="77"/>
      <c r="W96" s="77"/>
      <c r="X96" s="77"/>
    </row>
    <row r="97" spans="2:24" ht="13" customHeight="1">
      <c r="B97" s="8">
        <v>51730</v>
      </c>
      <c r="C97" s="3" t="s">
        <v>121</v>
      </c>
      <c r="D97" s="12">
        <v>3</v>
      </c>
      <c r="E97" s="15">
        <v>3</v>
      </c>
      <c r="F97" s="15">
        <v>3</v>
      </c>
      <c r="G97" s="17">
        <v>3</v>
      </c>
      <c r="H97" s="17">
        <v>2</v>
      </c>
      <c r="I97" s="19">
        <v>3</v>
      </c>
      <c r="J97" s="19">
        <v>3</v>
      </c>
      <c r="K97" s="24">
        <v>3</v>
      </c>
      <c r="L97" s="24">
        <v>6</v>
      </c>
      <c r="M97" s="24">
        <v>5</v>
      </c>
      <c r="N97" s="57">
        <v>4</v>
      </c>
      <c r="O97" s="24">
        <v>3</v>
      </c>
      <c r="P97" s="54">
        <v>6</v>
      </c>
      <c r="Q97" s="67">
        <v>10</v>
      </c>
      <c r="R97" s="64">
        <v>16</v>
      </c>
      <c r="S97" s="102">
        <v>43</v>
      </c>
      <c r="T97" s="64">
        <v>75</v>
      </c>
      <c r="V97" s="77"/>
      <c r="W97" s="77"/>
      <c r="X97" s="77"/>
    </row>
    <row r="98" spans="2:24" ht="13" customHeight="1">
      <c r="B98" s="8">
        <v>51143</v>
      </c>
      <c r="C98" s="3" t="s">
        <v>69</v>
      </c>
      <c r="D98" s="12" t="s">
        <v>137</v>
      </c>
      <c r="E98" s="15">
        <v>1</v>
      </c>
      <c r="F98" s="15">
        <v>3</v>
      </c>
      <c r="G98" s="17">
        <v>2</v>
      </c>
      <c r="H98" s="17">
        <v>2</v>
      </c>
      <c r="I98" s="19">
        <v>2</v>
      </c>
      <c r="J98" s="19">
        <v>2</v>
      </c>
      <c r="K98" s="24">
        <v>3</v>
      </c>
      <c r="L98" s="24">
        <v>1</v>
      </c>
      <c r="M98" s="24">
        <v>5</v>
      </c>
      <c r="N98" s="57">
        <v>4</v>
      </c>
      <c r="O98" s="24">
        <v>4</v>
      </c>
      <c r="P98" s="54">
        <v>7</v>
      </c>
      <c r="Q98" s="67">
        <v>17</v>
      </c>
      <c r="R98" s="64">
        <v>34</v>
      </c>
      <c r="S98" s="102">
        <v>39</v>
      </c>
      <c r="T98" s="64">
        <v>71</v>
      </c>
      <c r="V98" s="77"/>
      <c r="W98" s="77"/>
      <c r="X98" s="77"/>
    </row>
    <row r="99" spans="2:24" ht="13" customHeight="1">
      <c r="B99" s="8">
        <v>51735</v>
      </c>
      <c r="C99" s="3" t="s">
        <v>122</v>
      </c>
      <c r="D99" s="12" t="s">
        <v>137</v>
      </c>
      <c r="E99" s="15" t="s">
        <v>137</v>
      </c>
      <c r="F99" s="15">
        <v>1</v>
      </c>
      <c r="G99" s="17">
        <v>2</v>
      </c>
      <c r="H99" s="17">
        <v>3</v>
      </c>
      <c r="I99" s="19">
        <v>2</v>
      </c>
      <c r="J99" s="19">
        <v>5</v>
      </c>
      <c r="K99" s="24">
        <v>2</v>
      </c>
      <c r="L99" s="24">
        <v>8</v>
      </c>
      <c r="M99" s="24">
        <v>9</v>
      </c>
      <c r="N99" s="57">
        <v>10</v>
      </c>
      <c r="O99" s="24">
        <v>11</v>
      </c>
      <c r="P99" s="54">
        <v>16</v>
      </c>
      <c r="Q99" s="67">
        <v>22</v>
      </c>
      <c r="R99" s="64">
        <v>38</v>
      </c>
      <c r="S99" s="102">
        <v>57</v>
      </c>
      <c r="T99" s="64">
        <v>93</v>
      </c>
      <c r="V99" s="77"/>
      <c r="W99" s="77"/>
      <c r="X99" s="77"/>
    </row>
    <row r="100" spans="2:24" ht="13" customHeight="1">
      <c r="B100" s="8">
        <v>51740</v>
      </c>
      <c r="C100" s="3" t="s">
        <v>123</v>
      </c>
      <c r="D100" s="12">
        <v>2</v>
      </c>
      <c r="E100" s="15">
        <v>4</v>
      </c>
      <c r="F100" s="15">
        <v>3</v>
      </c>
      <c r="G100" s="17">
        <v>4</v>
      </c>
      <c r="H100" s="17">
        <v>5</v>
      </c>
      <c r="I100" s="19">
        <v>7</v>
      </c>
      <c r="J100" s="19">
        <v>8</v>
      </c>
      <c r="K100" s="24">
        <v>10</v>
      </c>
      <c r="L100" s="24">
        <v>20</v>
      </c>
      <c r="M100" s="24">
        <v>23</v>
      </c>
      <c r="N100" s="57">
        <v>20</v>
      </c>
      <c r="O100" s="24">
        <v>26</v>
      </c>
      <c r="P100" s="54">
        <v>52</v>
      </c>
      <c r="Q100" s="67">
        <v>73</v>
      </c>
      <c r="R100" s="64">
        <v>111</v>
      </c>
      <c r="S100" s="102">
        <v>173</v>
      </c>
      <c r="T100" s="64">
        <v>276</v>
      </c>
      <c r="V100" s="77"/>
      <c r="W100" s="77"/>
      <c r="X100" s="77"/>
    </row>
    <row r="101" spans="2:24" ht="13" customHeight="1">
      <c r="B101" s="8">
        <v>51145</v>
      </c>
      <c r="C101" s="3" t="s">
        <v>70</v>
      </c>
      <c r="D101" s="12">
        <v>1</v>
      </c>
      <c r="E101" s="15">
        <v>1</v>
      </c>
      <c r="F101" s="15">
        <v>1</v>
      </c>
      <c r="G101" s="17">
        <v>2</v>
      </c>
      <c r="H101" s="17">
        <v>1</v>
      </c>
      <c r="I101" s="19">
        <v>1</v>
      </c>
      <c r="J101" s="19">
        <v>2</v>
      </c>
      <c r="K101" s="24">
        <v>3</v>
      </c>
      <c r="L101" s="24">
        <v>5</v>
      </c>
      <c r="M101" s="24">
        <v>6</v>
      </c>
      <c r="N101" s="57">
        <v>11</v>
      </c>
      <c r="O101" s="24">
        <v>15</v>
      </c>
      <c r="P101" s="54">
        <v>32</v>
      </c>
      <c r="Q101" s="67">
        <v>47</v>
      </c>
      <c r="R101" s="64">
        <v>92</v>
      </c>
      <c r="S101" s="102">
        <v>140</v>
      </c>
      <c r="T101" s="64">
        <v>225</v>
      </c>
      <c r="V101" s="77"/>
      <c r="W101" s="77"/>
      <c r="X101" s="77"/>
    </row>
    <row r="102" spans="2:24" ht="13" customHeight="1">
      <c r="B102" s="8">
        <v>51147</v>
      </c>
      <c r="C102" s="3" t="s">
        <v>71</v>
      </c>
      <c r="D102" s="12">
        <v>2</v>
      </c>
      <c r="E102" s="15">
        <v>2</v>
      </c>
      <c r="F102" s="15">
        <v>2</v>
      </c>
      <c r="G102" s="17">
        <v>2</v>
      </c>
      <c r="H102" s="17">
        <v>1</v>
      </c>
      <c r="I102" s="19" t="s">
        <v>137</v>
      </c>
      <c r="J102" s="19" t="s">
        <v>137</v>
      </c>
      <c r="K102" s="24">
        <v>0</v>
      </c>
      <c r="L102" s="24">
        <v>1</v>
      </c>
      <c r="M102" s="24">
        <v>1</v>
      </c>
      <c r="N102" s="57">
        <v>2</v>
      </c>
      <c r="O102" s="24">
        <v>4</v>
      </c>
      <c r="P102" s="54">
        <v>8</v>
      </c>
      <c r="Q102" s="67">
        <v>16</v>
      </c>
      <c r="R102" s="64">
        <v>21</v>
      </c>
      <c r="S102" s="102">
        <v>38</v>
      </c>
      <c r="T102" s="64">
        <v>53</v>
      </c>
      <c r="V102" s="77"/>
      <c r="W102" s="77"/>
      <c r="X102" s="77"/>
    </row>
    <row r="103" spans="2:24" ht="13" customHeight="1">
      <c r="B103" s="8">
        <v>51149</v>
      </c>
      <c r="C103" s="3" t="s">
        <v>72</v>
      </c>
      <c r="D103" s="12">
        <v>2</v>
      </c>
      <c r="E103" s="15">
        <v>2</v>
      </c>
      <c r="F103" s="15">
        <v>1</v>
      </c>
      <c r="G103" s="17">
        <v>1</v>
      </c>
      <c r="H103" s="17">
        <v>1</v>
      </c>
      <c r="I103" s="19">
        <v>1</v>
      </c>
      <c r="J103" s="19">
        <v>2</v>
      </c>
      <c r="K103" s="24">
        <v>2</v>
      </c>
      <c r="L103" s="24">
        <v>1</v>
      </c>
      <c r="M103" s="24">
        <v>3</v>
      </c>
      <c r="N103" s="57">
        <v>5</v>
      </c>
      <c r="O103" s="24">
        <v>11</v>
      </c>
      <c r="P103" s="54">
        <v>17</v>
      </c>
      <c r="Q103" s="67">
        <v>34</v>
      </c>
      <c r="R103" s="64">
        <v>48</v>
      </c>
      <c r="S103" s="102">
        <v>70</v>
      </c>
      <c r="T103" s="64">
        <v>114</v>
      </c>
      <c r="V103" s="77"/>
      <c r="W103" s="77"/>
      <c r="X103" s="77"/>
    </row>
    <row r="104" spans="2:24" ht="13" customHeight="1">
      <c r="B104" s="8">
        <v>51153</v>
      </c>
      <c r="C104" s="3" t="s">
        <v>73</v>
      </c>
      <c r="D104" s="12">
        <v>33</v>
      </c>
      <c r="E104" s="15">
        <v>35</v>
      </c>
      <c r="F104" s="15">
        <v>31</v>
      </c>
      <c r="G104" s="17">
        <v>31</v>
      </c>
      <c r="H104" s="17">
        <v>21</v>
      </c>
      <c r="I104" s="19">
        <v>59</v>
      </c>
      <c r="J104" s="19">
        <v>88</v>
      </c>
      <c r="K104" s="24">
        <v>96</v>
      </c>
      <c r="L104" s="24">
        <v>186</v>
      </c>
      <c r="M104" s="24">
        <v>265</v>
      </c>
      <c r="N104" s="57">
        <v>507</v>
      </c>
      <c r="O104" s="24">
        <v>855</v>
      </c>
      <c r="P104" s="54">
        <v>1197</v>
      </c>
      <c r="Q104" s="67">
        <v>1825</v>
      </c>
      <c r="R104" s="64">
        <v>2986</v>
      </c>
      <c r="S104" s="102">
        <v>5095</v>
      </c>
      <c r="T104" s="64">
        <v>7696</v>
      </c>
      <c r="V104" s="77"/>
      <c r="W104" s="77"/>
      <c r="X104" s="77"/>
    </row>
    <row r="105" spans="2:24" ht="13" customHeight="1">
      <c r="B105" s="8">
        <v>51155</v>
      </c>
      <c r="C105" s="3" t="s">
        <v>74</v>
      </c>
      <c r="D105" s="12" t="s">
        <v>137</v>
      </c>
      <c r="E105" s="15">
        <v>1</v>
      </c>
      <c r="F105" s="15">
        <v>1</v>
      </c>
      <c r="G105" s="17">
        <v>2</v>
      </c>
      <c r="H105" s="17">
        <v>2</v>
      </c>
      <c r="I105" s="19">
        <v>1</v>
      </c>
      <c r="J105" s="19">
        <v>2</v>
      </c>
      <c r="K105" s="24">
        <v>3</v>
      </c>
      <c r="L105" s="24">
        <v>3</v>
      </c>
      <c r="M105" s="24">
        <v>4</v>
      </c>
      <c r="N105" s="57">
        <v>2</v>
      </c>
      <c r="O105" s="24">
        <v>7</v>
      </c>
      <c r="P105" s="54">
        <v>12</v>
      </c>
      <c r="Q105" s="67">
        <v>21</v>
      </c>
      <c r="R105" s="64">
        <v>35</v>
      </c>
      <c r="S105" s="102">
        <v>52</v>
      </c>
      <c r="T105" s="64">
        <v>70</v>
      </c>
      <c r="V105" s="77"/>
      <c r="W105" s="77"/>
      <c r="X105" s="77"/>
    </row>
    <row r="106" spans="2:24" ht="13" customHeight="1">
      <c r="B106" s="8">
        <v>51750</v>
      </c>
      <c r="C106" s="3" t="s">
        <v>124</v>
      </c>
      <c r="D106" s="12" t="s">
        <v>137</v>
      </c>
      <c r="E106" s="15">
        <v>1</v>
      </c>
      <c r="F106" s="15">
        <v>1</v>
      </c>
      <c r="G106" s="17">
        <v>1</v>
      </c>
      <c r="H106" s="17">
        <v>1</v>
      </c>
      <c r="I106" s="19">
        <v>1</v>
      </c>
      <c r="J106" s="19">
        <v>2</v>
      </c>
      <c r="K106" s="24">
        <v>3</v>
      </c>
      <c r="L106" s="24">
        <v>3</v>
      </c>
      <c r="M106" s="24">
        <v>4</v>
      </c>
      <c r="N106" s="57">
        <v>6</v>
      </c>
      <c r="O106" s="24">
        <v>7</v>
      </c>
      <c r="P106" s="54">
        <v>10</v>
      </c>
      <c r="Q106" s="67">
        <v>10</v>
      </c>
      <c r="R106" s="64">
        <v>18</v>
      </c>
      <c r="S106" s="102">
        <v>20</v>
      </c>
      <c r="T106" s="64">
        <v>38</v>
      </c>
      <c r="V106" s="77"/>
      <c r="W106" s="77"/>
      <c r="X106" s="77"/>
    </row>
    <row r="107" spans="2:24" ht="13" customHeight="1">
      <c r="B107" s="8">
        <v>51157</v>
      </c>
      <c r="C107" s="3" t="s">
        <v>75</v>
      </c>
      <c r="D107" s="12" t="s">
        <v>137</v>
      </c>
      <c r="E107" s="15" t="s">
        <v>137</v>
      </c>
      <c r="F107" s="15" t="s">
        <v>137</v>
      </c>
      <c r="G107" s="17" t="s">
        <v>137</v>
      </c>
      <c r="H107" s="17" t="s">
        <v>137</v>
      </c>
      <c r="I107" s="19" t="s">
        <v>137</v>
      </c>
      <c r="J107" s="19" t="s">
        <v>137</v>
      </c>
      <c r="K107" s="24">
        <v>0</v>
      </c>
      <c r="L107" s="24">
        <v>3</v>
      </c>
      <c r="M107" s="24">
        <v>4</v>
      </c>
      <c r="N107" s="57">
        <v>7</v>
      </c>
      <c r="O107" s="24">
        <v>11</v>
      </c>
      <c r="P107" s="54">
        <v>14</v>
      </c>
      <c r="Q107" s="67">
        <v>28</v>
      </c>
      <c r="R107" s="64">
        <v>40</v>
      </c>
      <c r="S107" s="102">
        <v>60</v>
      </c>
      <c r="T107" s="64">
        <v>93</v>
      </c>
      <c r="V107" s="77"/>
      <c r="W107" s="77"/>
      <c r="X107" s="77"/>
    </row>
    <row r="108" spans="2:24" ht="13" customHeight="1">
      <c r="B108" s="8">
        <v>51760</v>
      </c>
      <c r="C108" s="3" t="s">
        <v>125</v>
      </c>
      <c r="D108" s="12">
        <v>26</v>
      </c>
      <c r="E108" s="15">
        <v>25</v>
      </c>
      <c r="F108" s="15">
        <v>20</v>
      </c>
      <c r="G108" s="17">
        <v>18</v>
      </c>
      <c r="H108" s="17">
        <v>13</v>
      </c>
      <c r="I108" s="19">
        <v>22</v>
      </c>
      <c r="J108" s="19">
        <v>29</v>
      </c>
      <c r="K108" s="24">
        <v>33</v>
      </c>
      <c r="L108" s="24">
        <v>59</v>
      </c>
      <c r="M108" s="24">
        <v>78</v>
      </c>
      <c r="N108" s="57">
        <v>139</v>
      </c>
      <c r="O108" s="24">
        <v>218</v>
      </c>
      <c r="P108" s="54">
        <v>361</v>
      </c>
      <c r="Q108" s="67">
        <v>532</v>
      </c>
      <c r="R108" s="64">
        <v>799</v>
      </c>
      <c r="S108" s="102">
        <v>1211</v>
      </c>
      <c r="T108" s="64">
        <v>1769</v>
      </c>
      <c r="V108" s="77"/>
      <c r="W108" s="77"/>
      <c r="X108" s="77"/>
    </row>
    <row r="109" spans="2:24" ht="13" customHeight="1">
      <c r="B109" s="8">
        <v>51159</v>
      </c>
      <c r="C109" s="3" t="s">
        <v>76</v>
      </c>
      <c r="D109" s="12" t="s">
        <v>137</v>
      </c>
      <c r="E109" s="15" t="s">
        <v>137</v>
      </c>
      <c r="F109" s="15" t="s">
        <v>137</v>
      </c>
      <c r="G109" s="17" t="s">
        <v>137</v>
      </c>
      <c r="H109" s="17" t="s">
        <v>137</v>
      </c>
      <c r="I109" s="19" t="s">
        <v>137</v>
      </c>
      <c r="J109" s="19">
        <v>1</v>
      </c>
      <c r="K109" s="24">
        <v>2</v>
      </c>
      <c r="L109" s="24">
        <v>3</v>
      </c>
      <c r="M109" s="24">
        <v>2</v>
      </c>
      <c r="N109" s="57">
        <v>2</v>
      </c>
      <c r="O109" s="24">
        <v>5</v>
      </c>
      <c r="P109" s="54">
        <v>9</v>
      </c>
      <c r="Q109" s="67">
        <v>14</v>
      </c>
      <c r="R109" s="64">
        <v>18</v>
      </c>
      <c r="S109" s="102">
        <v>28</v>
      </c>
      <c r="T109" s="64">
        <v>62</v>
      </c>
      <c r="V109" s="77"/>
      <c r="W109" s="77"/>
      <c r="X109" s="77"/>
    </row>
    <row r="110" spans="2:24" ht="13" customHeight="1">
      <c r="B110" s="8">
        <v>51770</v>
      </c>
      <c r="C110" s="3" t="s">
        <v>126</v>
      </c>
      <c r="D110" s="12">
        <v>3</v>
      </c>
      <c r="E110" s="15">
        <v>5</v>
      </c>
      <c r="F110" s="15">
        <v>7</v>
      </c>
      <c r="G110" s="17">
        <v>7</v>
      </c>
      <c r="H110" s="17">
        <v>7</v>
      </c>
      <c r="I110" s="19">
        <v>9</v>
      </c>
      <c r="J110" s="19">
        <v>10</v>
      </c>
      <c r="K110" s="24">
        <v>11</v>
      </c>
      <c r="L110" s="24">
        <v>14</v>
      </c>
      <c r="M110" s="24">
        <v>32</v>
      </c>
      <c r="N110" s="57">
        <v>40</v>
      </c>
      <c r="O110" s="24">
        <v>57</v>
      </c>
      <c r="P110" s="54">
        <v>69</v>
      </c>
      <c r="Q110" s="67">
        <v>108</v>
      </c>
      <c r="R110" s="64">
        <v>158</v>
      </c>
      <c r="S110" s="102">
        <v>268</v>
      </c>
      <c r="T110" s="64">
        <v>377</v>
      </c>
      <c r="V110" s="77"/>
      <c r="W110" s="77"/>
      <c r="X110" s="77"/>
    </row>
    <row r="111" spans="2:24" ht="13" customHeight="1">
      <c r="B111" s="8">
        <v>51161</v>
      </c>
      <c r="C111" s="3" t="s">
        <v>77</v>
      </c>
      <c r="D111" s="12">
        <v>2</v>
      </c>
      <c r="E111" s="15">
        <v>4</v>
      </c>
      <c r="F111" s="15">
        <v>4</v>
      </c>
      <c r="G111" s="17">
        <v>4</v>
      </c>
      <c r="H111" s="17">
        <v>5</v>
      </c>
      <c r="I111" s="19">
        <v>7</v>
      </c>
      <c r="J111" s="19">
        <v>4</v>
      </c>
      <c r="K111" s="24">
        <v>7</v>
      </c>
      <c r="L111" s="24">
        <v>20</v>
      </c>
      <c r="M111" s="24">
        <v>20</v>
      </c>
      <c r="N111" s="57">
        <v>34</v>
      </c>
      <c r="O111" s="24">
        <v>60</v>
      </c>
      <c r="P111" s="54">
        <v>101</v>
      </c>
      <c r="Q111" s="67">
        <v>139</v>
      </c>
      <c r="R111" s="64">
        <v>242</v>
      </c>
      <c r="S111" s="102">
        <v>391</v>
      </c>
      <c r="T111" s="64">
        <v>508</v>
      </c>
      <c r="V111" s="77"/>
      <c r="W111" s="77"/>
      <c r="X111" s="77"/>
    </row>
    <row r="112" spans="2:24" ht="13" customHeight="1">
      <c r="B112" s="8">
        <v>51163</v>
      </c>
      <c r="C112" s="3" t="s">
        <v>78</v>
      </c>
      <c r="D112" s="12">
        <v>1</v>
      </c>
      <c r="E112" s="15">
        <v>1</v>
      </c>
      <c r="F112" s="15">
        <v>2</v>
      </c>
      <c r="G112" s="17">
        <v>2</v>
      </c>
      <c r="H112" s="17">
        <v>4</v>
      </c>
      <c r="I112" s="19">
        <v>3</v>
      </c>
      <c r="J112" s="19">
        <v>2</v>
      </c>
      <c r="K112" s="24">
        <v>4</v>
      </c>
      <c r="L112" s="24">
        <v>4</v>
      </c>
      <c r="M112" s="24">
        <v>6</v>
      </c>
      <c r="N112" s="57">
        <v>5</v>
      </c>
      <c r="O112" s="24">
        <v>10</v>
      </c>
      <c r="P112" s="54">
        <v>14</v>
      </c>
      <c r="Q112" s="67">
        <v>25</v>
      </c>
      <c r="R112" s="64">
        <v>45</v>
      </c>
      <c r="S112" s="102">
        <v>66</v>
      </c>
      <c r="T112" s="64">
        <v>105</v>
      </c>
      <c r="V112" s="77"/>
      <c r="W112" s="77"/>
      <c r="X112" s="77"/>
    </row>
    <row r="113" spans="2:24" ht="13" customHeight="1">
      <c r="B113" s="8">
        <v>51165</v>
      </c>
      <c r="C113" s="3" t="s">
        <v>79</v>
      </c>
      <c r="D113" s="12">
        <v>2</v>
      </c>
      <c r="E113" s="15">
        <v>4</v>
      </c>
      <c r="F113" s="15">
        <v>8</v>
      </c>
      <c r="G113" s="17">
        <v>9</v>
      </c>
      <c r="H113" s="17">
        <v>9</v>
      </c>
      <c r="I113" s="19">
        <v>10</v>
      </c>
      <c r="J113" s="19">
        <v>9</v>
      </c>
      <c r="K113" s="24">
        <v>10</v>
      </c>
      <c r="L113" s="24">
        <v>22</v>
      </c>
      <c r="M113" s="24">
        <v>24</v>
      </c>
      <c r="N113" s="57">
        <v>34</v>
      </c>
      <c r="O113" s="24">
        <v>55</v>
      </c>
      <c r="P113" s="54">
        <v>80</v>
      </c>
      <c r="Q113" s="67">
        <v>123</v>
      </c>
      <c r="R113" s="64">
        <v>179</v>
      </c>
      <c r="S113" s="102">
        <v>275</v>
      </c>
      <c r="T113" s="64">
        <v>386</v>
      </c>
      <c r="V113" s="77"/>
      <c r="W113" s="77"/>
      <c r="X113" s="77"/>
    </row>
    <row r="114" spans="2:24" ht="13" customHeight="1">
      <c r="B114" s="8">
        <v>51167</v>
      </c>
      <c r="C114" s="3" t="s">
        <v>80</v>
      </c>
      <c r="D114" s="12" t="s">
        <v>137</v>
      </c>
      <c r="E114" s="15" t="s">
        <v>137</v>
      </c>
      <c r="F114" s="15" t="s">
        <v>137</v>
      </c>
      <c r="G114" s="17" t="s">
        <v>137</v>
      </c>
      <c r="H114" s="17">
        <v>1</v>
      </c>
      <c r="I114" s="19">
        <v>2</v>
      </c>
      <c r="J114" s="19">
        <v>2</v>
      </c>
      <c r="K114" s="24">
        <v>4</v>
      </c>
      <c r="L114" s="24">
        <v>2</v>
      </c>
      <c r="M114" s="24">
        <v>3</v>
      </c>
      <c r="N114" s="57">
        <v>4</v>
      </c>
      <c r="O114" s="24">
        <v>3</v>
      </c>
      <c r="P114" s="54">
        <v>4</v>
      </c>
      <c r="Q114" s="67">
        <v>5</v>
      </c>
      <c r="R114" s="64">
        <v>7</v>
      </c>
      <c r="S114" s="102">
        <v>11</v>
      </c>
      <c r="T114" s="64">
        <v>21</v>
      </c>
      <c r="V114" s="77"/>
      <c r="W114" s="77"/>
      <c r="X114" s="77"/>
    </row>
    <row r="115" spans="2:24" ht="13" customHeight="1">
      <c r="B115" s="8">
        <v>51775</v>
      </c>
      <c r="C115" s="3" t="s">
        <v>127</v>
      </c>
      <c r="D115" s="12">
        <v>2</v>
      </c>
      <c r="E115" s="15">
        <v>2</v>
      </c>
      <c r="F115" s="15">
        <v>2</v>
      </c>
      <c r="G115" s="17">
        <v>2</v>
      </c>
      <c r="H115" s="17">
        <v>3</v>
      </c>
      <c r="I115" s="19">
        <v>2</v>
      </c>
      <c r="J115" s="19">
        <v>4</v>
      </c>
      <c r="K115" s="24">
        <v>5</v>
      </c>
      <c r="L115" s="24">
        <v>9</v>
      </c>
      <c r="M115" s="24">
        <v>13</v>
      </c>
      <c r="N115" s="57">
        <v>15</v>
      </c>
      <c r="O115" s="24">
        <v>22</v>
      </c>
      <c r="P115" s="54">
        <v>32</v>
      </c>
      <c r="Q115" s="67">
        <v>37</v>
      </c>
      <c r="R115" s="64">
        <v>58</v>
      </c>
      <c r="S115" s="102">
        <v>81</v>
      </c>
      <c r="T115" s="64">
        <v>126</v>
      </c>
      <c r="V115" s="77"/>
      <c r="W115" s="77"/>
      <c r="X115" s="77"/>
    </row>
    <row r="116" spans="2:24" ht="13" customHeight="1">
      <c r="B116" s="8">
        <v>51169</v>
      </c>
      <c r="C116" s="3" t="s">
        <v>81</v>
      </c>
      <c r="D116" s="12" t="s">
        <v>137</v>
      </c>
      <c r="E116" s="15" t="s">
        <v>137</v>
      </c>
      <c r="F116" s="15">
        <v>1</v>
      </c>
      <c r="G116" s="17" t="s">
        <v>137</v>
      </c>
      <c r="H116" s="17" t="s">
        <v>137</v>
      </c>
      <c r="I116" s="19" t="s">
        <v>137</v>
      </c>
      <c r="J116" s="19" t="s">
        <v>137</v>
      </c>
      <c r="K116" s="24">
        <v>0</v>
      </c>
      <c r="L116" s="24">
        <v>0</v>
      </c>
      <c r="M116" s="24">
        <v>0</v>
      </c>
      <c r="N116" s="57"/>
      <c r="O116" s="24">
        <v>1</v>
      </c>
      <c r="P116" s="54">
        <v>1</v>
      </c>
      <c r="Q116" s="67">
        <v>2</v>
      </c>
      <c r="R116" s="64">
        <v>8</v>
      </c>
      <c r="S116" s="102">
        <v>14</v>
      </c>
      <c r="T116" s="64">
        <v>12</v>
      </c>
      <c r="V116" s="77"/>
      <c r="W116" s="77"/>
      <c r="X116" s="77"/>
    </row>
    <row r="117" spans="2:24" ht="13" customHeight="1">
      <c r="B117" s="8">
        <v>51171</v>
      </c>
      <c r="C117" s="3" t="s">
        <v>82</v>
      </c>
      <c r="D117" s="12">
        <v>2</v>
      </c>
      <c r="E117" s="15">
        <v>2</v>
      </c>
      <c r="F117" s="15">
        <v>2</v>
      </c>
      <c r="G117" s="17">
        <v>1</v>
      </c>
      <c r="H117" s="17" t="s">
        <v>137</v>
      </c>
      <c r="I117" s="19">
        <v>2</v>
      </c>
      <c r="J117" s="19">
        <v>3</v>
      </c>
      <c r="K117" s="24">
        <v>1</v>
      </c>
      <c r="L117" s="24">
        <v>2</v>
      </c>
      <c r="M117" s="24">
        <v>6</v>
      </c>
      <c r="N117" s="57">
        <v>12</v>
      </c>
      <c r="O117" s="24">
        <v>15</v>
      </c>
      <c r="P117" s="54">
        <v>28</v>
      </c>
      <c r="Q117" s="67">
        <v>42</v>
      </c>
      <c r="R117" s="64">
        <v>68</v>
      </c>
      <c r="S117" s="102">
        <v>110</v>
      </c>
      <c r="T117" s="64">
        <v>171</v>
      </c>
      <c r="V117" s="77"/>
      <c r="W117" s="77"/>
      <c r="X117" s="77"/>
    </row>
    <row r="118" spans="2:24" ht="13" customHeight="1">
      <c r="B118" s="8">
        <v>51173</v>
      </c>
      <c r="C118" s="3" t="s">
        <v>83</v>
      </c>
      <c r="D118" s="12">
        <v>2</v>
      </c>
      <c r="E118" s="15">
        <v>4</v>
      </c>
      <c r="F118" s="15">
        <v>2</v>
      </c>
      <c r="G118" s="17">
        <v>3</v>
      </c>
      <c r="H118" s="17">
        <v>4</v>
      </c>
      <c r="I118" s="19">
        <v>3</v>
      </c>
      <c r="J118" s="19">
        <v>5</v>
      </c>
      <c r="K118" s="24">
        <v>5</v>
      </c>
      <c r="L118" s="24">
        <v>4</v>
      </c>
      <c r="M118" s="24">
        <v>3</v>
      </c>
      <c r="N118" s="57">
        <v>1</v>
      </c>
      <c r="O118" s="24">
        <v>1</v>
      </c>
      <c r="P118" s="54">
        <v>6</v>
      </c>
      <c r="Q118" s="67">
        <v>6</v>
      </c>
      <c r="R118" s="64">
        <v>13</v>
      </c>
      <c r="S118" s="102">
        <v>21</v>
      </c>
      <c r="T118" s="64">
        <v>33</v>
      </c>
      <c r="V118" s="77"/>
      <c r="W118" s="77"/>
      <c r="X118" s="77"/>
    </row>
    <row r="119" spans="2:24" ht="13" customHeight="1">
      <c r="B119" s="8">
        <v>51175</v>
      </c>
      <c r="C119" s="3" t="s">
        <v>84</v>
      </c>
      <c r="D119" s="12">
        <v>1</v>
      </c>
      <c r="E119" s="15">
        <v>1</v>
      </c>
      <c r="F119" s="15">
        <v>3</v>
      </c>
      <c r="G119" s="17">
        <v>1</v>
      </c>
      <c r="H119" s="17" t="s">
        <v>137</v>
      </c>
      <c r="I119" s="19" t="s">
        <v>137</v>
      </c>
      <c r="J119" s="19" t="s">
        <v>137</v>
      </c>
      <c r="K119" s="24">
        <v>0</v>
      </c>
      <c r="L119" s="24">
        <v>0</v>
      </c>
      <c r="M119" s="24">
        <v>0</v>
      </c>
      <c r="N119" s="57">
        <v>78</v>
      </c>
      <c r="O119" s="24">
        <v>1</v>
      </c>
      <c r="P119" s="54">
        <v>1</v>
      </c>
      <c r="Q119" s="67">
        <v>4</v>
      </c>
      <c r="R119" s="64">
        <v>12</v>
      </c>
      <c r="S119" s="102">
        <v>20</v>
      </c>
      <c r="T119" s="64">
        <v>25</v>
      </c>
      <c r="V119" s="77"/>
      <c r="W119" s="77"/>
      <c r="X119" s="77"/>
    </row>
    <row r="120" spans="2:24" ht="13" customHeight="1">
      <c r="B120" s="8">
        <v>51177</v>
      </c>
      <c r="C120" s="3" t="s">
        <v>85</v>
      </c>
      <c r="D120" s="12">
        <v>6</v>
      </c>
      <c r="E120" s="15">
        <v>5</v>
      </c>
      <c r="F120" s="15">
        <v>4</v>
      </c>
      <c r="G120" s="17">
        <v>5</v>
      </c>
      <c r="H120" s="17">
        <v>2</v>
      </c>
      <c r="I120" s="19">
        <v>8</v>
      </c>
      <c r="J120" s="19">
        <v>10</v>
      </c>
      <c r="K120" s="24">
        <v>12</v>
      </c>
      <c r="L120" s="24">
        <v>21</v>
      </c>
      <c r="M120" s="24">
        <v>33</v>
      </c>
      <c r="N120" s="57"/>
      <c r="O120" s="24">
        <v>122</v>
      </c>
      <c r="P120" s="54">
        <v>200</v>
      </c>
      <c r="Q120" s="67">
        <v>329</v>
      </c>
      <c r="R120" s="64">
        <v>534</v>
      </c>
      <c r="S120" s="102">
        <v>866</v>
      </c>
      <c r="T120" s="64">
        <v>1316</v>
      </c>
      <c r="V120" s="77"/>
      <c r="W120" s="77"/>
      <c r="X120" s="77"/>
    </row>
    <row r="121" spans="2:24" ht="13" customHeight="1">
      <c r="B121" s="8">
        <v>51179</v>
      </c>
      <c r="C121" s="3" t="s">
        <v>86</v>
      </c>
      <c r="D121" s="12">
        <v>8</v>
      </c>
      <c r="E121" s="15">
        <v>7</v>
      </c>
      <c r="F121" s="15">
        <v>6</v>
      </c>
      <c r="G121" s="17">
        <v>6</v>
      </c>
      <c r="H121" s="17">
        <v>4</v>
      </c>
      <c r="I121" s="19">
        <v>15</v>
      </c>
      <c r="J121" s="19">
        <v>27</v>
      </c>
      <c r="K121" s="24">
        <v>30</v>
      </c>
      <c r="L121" s="24">
        <v>52</v>
      </c>
      <c r="M121" s="24">
        <v>65</v>
      </c>
      <c r="N121" s="57">
        <v>113</v>
      </c>
      <c r="O121" s="24">
        <v>200</v>
      </c>
      <c r="P121" s="54">
        <v>285</v>
      </c>
      <c r="Q121" s="67">
        <v>519</v>
      </c>
      <c r="R121" s="64">
        <v>858</v>
      </c>
      <c r="S121" s="102">
        <v>1401</v>
      </c>
      <c r="T121" s="64">
        <v>2132</v>
      </c>
      <c r="V121" s="77"/>
      <c r="W121" s="77"/>
      <c r="X121" s="77"/>
    </row>
    <row r="122" spans="2:24" ht="13" customHeight="1">
      <c r="B122" s="8">
        <v>51790</v>
      </c>
      <c r="C122" s="3" t="s">
        <v>128</v>
      </c>
      <c r="D122" s="12" t="s">
        <v>137</v>
      </c>
      <c r="E122" s="15">
        <v>1</v>
      </c>
      <c r="F122" s="15" t="s">
        <v>137</v>
      </c>
      <c r="G122" s="17" t="s">
        <v>137</v>
      </c>
      <c r="H122" s="17" t="s">
        <v>137</v>
      </c>
      <c r="I122" s="19" t="s">
        <v>137</v>
      </c>
      <c r="J122" s="19">
        <v>3</v>
      </c>
      <c r="K122" s="24">
        <v>4</v>
      </c>
      <c r="L122" s="24">
        <v>2</v>
      </c>
      <c r="M122" s="24">
        <v>5</v>
      </c>
      <c r="N122" s="57">
        <v>8</v>
      </c>
      <c r="O122" s="24">
        <v>11</v>
      </c>
      <c r="P122" s="54">
        <v>23</v>
      </c>
      <c r="Q122" s="67">
        <v>33</v>
      </c>
      <c r="R122" s="64">
        <v>63</v>
      </c>
      <c r="S122" s="102">
        <v>100</v>
      </c>
      <c r="T122" s="64">
        <v>145</v>
      </c>
      <c r="V122" s="77"/>
      <c r="W122" s="77"/>
      <c r="X122" s="77"/>
    </row>
    <row r="123" spans="2:24" ht="13" customHeight="1">
      <c r="B123" s="8">
        <v>51800</v>
      </c>
      <c r="C123" s="3" t="s">
        <v>129</v>
      </c>
      <c r="D123" s="12">
        <v>2</v>
      </c>
      <c r="E123" s="15">
        <v>3</v>
      </c>
      <c r="F123" s="15">
        <v>3</v>
      </c>
      <c r="G123" s="17">
        <v>5</v>
      </c>
      <c r="H123" s="17">
        <v>4</v>
      </c>
      <c r="I123" s="19">
        <v>7</v>
      </c>
      <c r="J123" s="19">
        <v>10</v>
      </c>
      <c r="K123" s="24">
        <v>9</v>
      </c>
      <c r="L123" s="24">
        <v>20</v>
      </c>
      <c r="M123" s="24">
        <v>20</v>
      </c>
      <c r="N123" s="57">
        <v>33</v>
      </c>
      <c r="O123" s="24">
        <v>54</v>
      </c>
      <c r="P123" s="54">
        <v>94</v>
      </c>
      <c r="Q123" s="67">
        <v>165</v>
      </c>
      <c r="R123" s="64">
        <v>291</v>
      </c>
      <c r="S123" s="102">
        <v>461</v>
      </c>
      <c r="T123" s="64">
        <v>697</v>
      </c>
      <c r="V123" s="77"/>
      <c r="W123" s="77"/>
      <c r="X123" s="77"/>
    </row>
    <row r="124" spans="2:24" ht="13" customHeight="1">
      <c r="B124" s="8">
        <v>51181</v>
      </c>
      <c r="C124" s="3" t="s">
        <v>87</v>
      </c>
      <c r="D124" s="12" t="s">
        <v>137</v>
      </c>
      <c r="E124" s="15" t="s">
        <v>137</v>
      </c>
      <c r="F124" s="15" t="s">
        <v>137</v>
      </c>
      <c r="G124" s="17" t="s">
        <v>137</v>
      </c>
      <c r="H124" s="17" t="s">
        <v>137</v>
      </c>
      <c r="I124" s="19" t="s">
        <v>137</v>
      </c>
      <c r="J124" s="19" t="s">
        <v>137</v>
      </c>
      <c r="K124" s="24">
        <v>0</v>
      </c>
      <c r="L124" s="24">
        <v>1</v>
      </c>
      <c r="M124" s="24">
        <v>1</v>
      </c>
      <c r="N124" s="57">
        <v>1</v>
      </c>
      <c r="O124" s="24">
        <v>3</v>
      </c>
      <c r="P124" s="54">
        <v>5</v>
      </c>
      <c r="Q124" s="67">
        <v>5</v>
      </c>
      <c r="R124" s="64">
        <v>4</v>
      </c>
      <c r="S124" s="102">
        <v>6</v>
      </c>
      <c r="T124" s="64">
        <v>17</v>
      </c>
      <c r="V124" s="77"/>
      <c r="W124" s="77"/>
      <c r="X124" s="77"/>
    </row>
    <row r="125" spans="2:24" ht="13" customHeight="1">
      <c r="B125" s="8">
        <v>51183</v>
      </c>
      <c r="C125" s="3" t="s">
        <v>88</v>
      </c>
      <c r="D125" s="12" t="s">
        <v>137</v>
      </c>
      <c r="E125" s="15" t="s">
        <v>137</v>
      </c>
      <c r="F125" s="15" t="s">
        <v>137</v>
      </c>
      <c r="G125" s="17" t="s">
        <v>137</v>
      </c>
      <c r="H125" s="17" t="s">
        <v>137</v>
      </c>
      <c r="I125" s="19">
        <v>1</v>
      </c>
      <c r="J125" s="19">
        <v>1</v>
      </c>
      <c r="K125" s="24">
        <v>2</v>
      </c>
      <c r="L125" s="24">
        <v>1</v>
      </c>
      <c r="M125" s="24">
        <v>1</v>
      </c>
      <c r="N125" s="57"/>
      <c r="O125" s="24">
        <v>1</v>
      </c>
      <c r="P125" s="54">
        <v>2</v>
      </c>
      <c r="Q125" s="67">
        <v>5</v>
      </c>
      <c r="R125" s="64">
        <v>11</v>
      </c>
      <c r="S125" s="102">
        <v>14</v>
      </c>
      <c r="T125" s="64">
        <v>19</v>
      </c>
      <c r="V125" s="77"/>
      <c r="W125" s="77"/>
      <c r="X125" s="77"/>
    </row>
    <row r="126" spans="2:24" ht="13" customHeight="1">
      <c r="B126" s="8">
        <v>51185</v>
      </c>
      <c r="C126" s="3" t="s">
        <v>89</v>
      </c>
      <c r="D126" s="12">
        <v>2</v>
      </c>
      <c r="E126" s="15">
        <v>2</v>
      </c>
      <c r="F126" s="15">
        <v>2</v>
      </c>
      <c r="G126" s="17">
        <v>2</v>
      </c>
      <c r="H126" s="17">
        <v>2</v>
      </c>
      <c r="I126" s="19">
        <v>1</v>
      </c>
      <c r="J126" s="19" t="s">
        <v>137</v>
      </c>
      <c r="K126" s="24">
        <v>3</v>
      </c>
      <c r="L126" s="24">
        <v>2</v>
      </c>
      <c r="M126" s="24">
        <v>0</v>
      </c>
      <c r="N126" s="57">
        <v>1</v>
      </c>
      <c r="O126" s="24">
        <v>4</v>
      </c>
      <c r="P126" s="54">
        <v>5</v>
      </c>
      <c r="Q126" s="67">
        <v>10</v>
      </c>
      <c r="R126" s="64">
        <v>12</v>
      </c>
      <c r="S126" s="102">
        <v>22</v>
      </c>
      <c r="T126" s="64">
        <v>35</v>
      </c>
      <c r="V126" s="77"/>
      <c r="W126" s="77"/>
      <c r="X126" s="77"/>
    </row>
    <row r="127" spans="2:24" ht="13" customHeight="1">
      <c r="B127" s="8">
        <v>51810</v>
      </c>
      <c r="C127" s="3" t="s">
        <v>130</v>
      </c>
      <c r="D127" s="12">
        <v>41</v>
      </c>
      <c r="E127" s="15">
        <v>75</v>
      </c>
      <c r="F127" s="15">
        <v>111</v>
      </c>
      <c r="G127" s="17">
        <v>134</v>
      </c>
      <c r="H127" s="17">
        <v>161</v>
      </c>
      <c r="I127" s="19">
        <v>170</v>
      </c>
      <c r="J127" s="19">
        <v>230</v>
      </c>
      <c r="K127" s="24">
        <v>249</v>
      </c>
      <c r="L127" s="24">
        <v>326</v>
      </c>
      <c r="M127" s="24">
        <v>399</v>
      </c>
      <c r="N127" s="57">
        <v>271</v>
      </c>
      <c r="O127" s="24">
        <v>406</v>
      </c>
      <c r="P127" s="54">
        <v>701</v>
      </c>
      <c r="Q127" s="67">
        <v>1587</v>
      </c>
      <c r="R127" s="64">
        <v>2509</v>
      </c>
      <c r="S127" s="102">
        <v>3575</v>
      </c>
      <c r="T127" s="64">
        <v>4930</v>
      </c>
      <c r="V127" s="77"/>
      <c r="W127" s="77"/>
      <c r="X127" s="77"/>
    </row>
    <row r="128" spans="2:24" ht="13" customHeight="1">
      <c r="B128" s="8">
        <v>51187</v>
      </c>
      <c r="C128" s="3" t="s">
        <v>90</v>
      </c>
      <c r="D128" s="12">
        <v>3</v>
      </c>
      <c r="E128" s="15">
        <v>3</v>
      </c>
      <c r="F128" s="15">
        <v>3</v>
      </c>
      <c r="G128" s="17">
        <v>3</v>
      </c>
      <c r="H128" s="17">
        <v>3</v>
      </c>
      <c r="I128" s="19">
        <v>3</v>
      </c>
      <c r="J128" s="19">
        <v>4</v>
      </c>
      <c r="K128" s="24">
        <v>4</v>
      </c>
      <c r="L128" s="24">
        <v>8</v>
      </c>
      <c r="M128" s="24">
        <v>11</v>
      </c>
      <c r="N128" s="57">
        <v>9</v>
      </c>
      <c r="O128" s="24">
        <v>21</v>
      </c>
      <c r="P128" s="54">
        <v>38</v>
      </c>
      <c r="Q128" s="67">
        <v>59</v>
      </c>
      <c r="R128" s="64">
        <v>92</v>
      </c>
      <c r="S128" s="102">
        <v>135</v>
      </c>
      <c r="T128" s="64">
        <v>255</v>
      </c>
      <c r="V128" s="77"/>
      <c r="W128" s="77"/>
      <c r="X128" s="77"/>
    </row>
    <row r="129" spans="2:24" ht="13" customHeight="1">
      <c r="B129" s="8">
        <v>51191</v>
      </c>
      <c r="C129" s="3" t="s">
        <v>91</v>
      </c>
      <c r="D129" s="12">
        <v>1</v>
      </c>
      <c r="E129" s="15">
        <v>3</v>
      </c>
      <c r="F129" s="15">
        <v>3</v>
      </c>
      <c r="G129" s="17">
        <v>5</v>
      </c>
      <c r="H129" s="17">
        <v>5</v>
      </c>
      <c r="I129" s="19">
        <v>4</v>
      </c>
      <c r="J129" s="19">
        <v>4</v>
      </c>
      <c r="K129" s="24">
        <v>5</v>
      </c>
      <c r="L129" s="24">
        <v>6</v>
      </c>
      <c r="M129" s="24">
        <v>7</v>
      </c>
      <c r="N129" s="57">
        <v>13</v>
      </c>
      <c r="O129" s="24">
        <v>20</v>
      </c>
      <c r="P129" s="54">
        <v>32</v>
      </c>
      <c r="Q129" s="67">
        <v>49</v>
      </c>
      <c r="R129" s="64">
        <v>80</v>
      </c>
      <c r="S129" s="102">
        <v>119</v>
      </c>
      <c r="T129" s="64">
        <v>181</v>
      </c>
      <c r="V129" s="77"/>
      <c r="W129" s="77"/>
      <c r="X129" s="77"/>
    </row>
    <row r="130" spans="2:24" ht="13" customHeight="1">
      <c r="B130" s="8">
        <v>51820</v>
      </c>
      <c r="C130" s="3" t="s">
        <v>131</v>
      </c>
      <c r="D130" s="12" t="s">
        <v>137</v>
      </c>
      <c r="E130" s="15">
        <v>1</v>
      </c>
      <c r="F130" s="15">
        <v>6</v>
      </c>
      <c r="G130" s="17">
        <v>5</v>
      </c>
      <c r="H130" s="17">
        <v>4</v>
      </c>
      <c r="I130" s="19">
        <v>4</v>
      </c>
      <c r="J130" s="19">
        <v>4</v>
      </c>
      <c r="K130" s="24">
        <v>1</v>
      </c>
      <c r="L130" s="24">
        <v>2</v>
      </c>
      <c r="M130" s="24">
        <v>2</v>
      </c>
      <c r="N130" s="57">
        <v>4</v>
      </c>
      <c r="O130" s="24">
        <v>11</v>
      </c>
      <c r="P130" s="54">
        <v>18</v>
      </c>
      <c r="Q130" s="67">
        <v>25</v>
      </c>
      <c r="R130" s="64">
        <v>38</v>
      </c>
      <c r="S130" s="102">
        <v>65</v>
      </c>
      <c r="T130" s="64">
        <v>89</v>
      </c>
      <c r="V130" s="77"/>
      <c r="W130" s="77"/>
      <c r="X130" s="77"/>
    </row>
    <row r="131" spans="2:24" ht="13" customHeight="1">
      <c r="B131" s="8">
        <v>51193</v>
      </c>
      <c r="C131" s="3" t="s">
        <v>92</v>
      </c>
      <c r="D131" s="12">
        <v>2</v>
      </c>
      <c r="E131" s="15">
        <v>2</v>
      </c>
      <c r="F131" s="15">
        <v>4</v>
      </c>
      <c r="G131" s="17">
        <v>7</v>
      </c>
      <c r="H131" s="17">
        <v>5</v>
      </c>
      <c r="I131" s="19">
        <v>4</v>
      </c>
      <c r="J131" s="19">
        <v>3</v>
      </c>
      <c r="K131" s="24">
        <v>4</v>
      </c>
      <c r="L131" s="24">
        <v>4</v>
      </c>
      <c r="M131" s="24">
        <v>5</v>
      </c>
      <c r="N131" s="57">
        <v>6</v>
      </c>
      <c r="O131" s="24">
        <v>12</v>
      </c>
      <c r="P131" s="54">
        <v>16</v>
      </c>
      <c r="Q131" s="67">
        <v>23</v>
      </c>
      <c r="R131" s="64">
        <v>36</v>
      </c>
      <c r="S131" s="102">
        <v>52</v>
      </c>
      <c r="T131" s="64">
        <v>74</v>
      </c>
      <c r="V131" s="77"/>
      <c r="W131" s="77"/>
      <c r="X131" s="77"/>
    </row>
    <row r="132" spans="2:24" ht="13" customHeight="1">
      <c r="B132" s="8">
        <v>51830</v>
      </c>
      <c r="C132" s="3" t="s">
        <v>132</v>
      </c>
      <c r="D132" s="12">
        <v>1</v>
      </c>
      <c r="E132" s="15">
        <v>4</v>
      </c>
      <c r="F132" s="15">
        <v>5</v>
      </c>
      <c r="G132" s="17">
        <v>7</v>
      </c>
      <c r="H132" s="17">
        <v>6</v>
      </c>
      <c r="I132" s="19">
        <v>7</v>
      </c>
      <c r="J132" s="19">
        <v>11</v>
      </c>
      <c r="K132" s="24">
        <v>14</v>
      </c>
      <c r="L132" s="24">
        <v>16</v>
      </c>
      <c r="M132" s="24">
        <v>16</v>
      </c>
      <c r="N132" s="57">
        <v>15</v>
      </c>
      <c r="O132" s="24">
        <v>18</v>
      </c>
      <c r="P132" s="54">
        <v>28</v>
      </c>
      <c r="Q132" s="67">
        <v>51</v>
      </c>
      <c r="R132" s="64">
        <v>71</v>
      </c>
      <c r="S132" s="102">
        <v>97</v>
      </c>
      <c r="T132" s="64">
        <v>121</v>
      </c>
      <c r="V132" s="77"/>
      <c r="W132" s="77"/>
      <c r="X132" s="77"/>
    </row>
    <row r="133" spans="2:24" ht="13" customHeight="1">
      <c r="B133" s="8">
        <v>51840</v>
      </c>
      <c r="C133" s="3" t="s">
        <v>133</v>
      </c>
      <c r="D133" s="12">
        <v>4</v>
      </c>
      <c r="E133" s="15">
        <v>3</v>
      </c>
      <c r="F133" s="15">
        <v>3</v>
      </c>
      <c r="G133" s="17">
        <v>3</v>
      </c>
      <c r="H133" s="17">
        <v>3</v>
      </c>
      <c r="I133" s="19">
        <v>4</v>
      </c>
      <c r="J133" s="19">
        <v>5</v>
      </c>
      <c r="K133" s="24">
        <v>5</v>
      </c>
      <c r="L133" s="24">
        <v>6</v>
      </c>
      <c r="M133" s="24">
        <v>12</v>
      </c>
      <c r="N133" s="57">
        <v>17</v>
      </c>
      <c r="O133" s="24">
        <v>28</v>
      </c>
      <c r="P133" s="54">
        <v>37</v>
      </c>
      <c r="Q133" s="67">
        <v>46</v>
      </c>
      <c r="R133" s="64">
        <v>83</v>
      </c>
      <c r="S133" s="102">
        <v>121</v>
      </c>
      <c r="T133" s="64">
        <v>169</v>
      </c>
      <c r="V133" s="77"/>
      <c r="W133" s="77"/>
      <c r="X133" s="77"/>
    </row>
    <row r="134" spans="2:24" ht="13" customHeight="1">
      <c r="B134" s="8">
        <v>51195</v>
      </c>
      <c r="C134" s="3" t="s">
        <v>93</v>
      </c>
      <c r="D134" s="12" t="s">
        <v>137</v>
      </c>
      <c r="E134" s="15">
        <v>1</v>
      </c>
      <c r="F134" s="15">
        <v>2</v>
      </c>
      <c r="G134" s="17">
        <v>3</v>
      </c>
      <c r="H134" s="17">
        <v>3</v>
      </c>
      <c r="I134" s="19">
        <v>1</v>
      </c>
      <c r="J134" s="19">
        <v>1</v>
      </c>
      <c r="K134" s="24">
        <v>1</v>
      </c>
      <c r="L134" s="24">
        <v>2</v>
      </c>
      <c r="M134" s="24">
        <v>2</v>
      </c>
      <c r="N134" s="57">
        <v>1</v>
      </c>
      <c r="O134" s="24">
        <v>3</v>
      </c>
      <c r="P134" s="54">
        <v>2</v>
      </c>
      <c r="Q134" s="67">
        <v>7</v>
      </c>
      <c r="R134" s="64">
        <v>19</v>
      </c>
      <c r="S134" s="102">
        <v>30</v>
      </c>
      <c r="T134" s="64">
        <v>47</v>
      </c>
      <c r="V134" s="77"/>
      <c r="W134" s="77"/>
      <c r="X134" s="77"/>
    </row>
    <row r="135" spans="2:24" ht="13" customHeight="1">
      <c r="B135" s="8">
        <v>51197</v>
      </c>
      <c r="C135" s="3" t="s">
        <v>94</v>
      </c>
      <c r="D135" s="12">
        <v>7</v>
      </c>
      <c r="E135" s="15">
        <v>10</v>
      </c>
      <c r="F135" s="15">
        <v>16</v>
      </c>
      <c r="G135" s="17">
        <v>16</v>
      </c>
      <c r="H135" s="17">
        <v>15</v>
      </c>
      <c r="I135" s="19">
        <v>15</v>
      </c>
      <c r="J135" s="19">
        <v>9</v>
      </c>
      <c r="K135" s="24">
        <v>6</v>
      </c>
      <c r="L135" s="24">
        <v>6</v>
      </c>
      <c r="M135" s="24">
        <v>6</v>
      </c>
      <c r="N135" s="57">
        <v>4</v>
      </c>
      <c r="O135" s="24">
        <v>5</v>
      </c>
      <c r="P135" s="54">
        <v>12</v>
      </c>
      <c r="Q135" s="67">
        <v>20</v>
      </c>
      <c r="R135" s="64">
        <v>21</v>
      </c>
      <c r="S135" s="102">
        <v>36</v>
      </c>
      <c r="T135" s="64">
        <v>59</v>
      </c>
      <c r="V135" s="77"/>
      <c r="W135" s="77"/>
      <c r="X135" s="77"/>
    </row>
    <row r="136" spans="2:24" ht="13" customHeight="1" thickBot="1">
      <c r="B136" s="9">
        <v>51199</v>
      </c>
      <c r="C136" s="6" t="s">
        <v>95</v>
      </c>
      <c r="D136" s="12" t="s">
        <v>137</v>
      </c>
      <c r="E136" s="15">
        <v>3</v>
      </c>
      <c r="F136" s="15">
        <v>2</v>
      </c>
      <c r="G136" s="17">
        <v>4</v>
      </c>
      <c r="H136" s="17">
        <v>2</v>
      </c>
      <c r="I136" s="20">
        <v>6</v>
      </c>
      <c r="J136" s="20">
        <v>7</v>
      </c>
      <c r="K136" s="25">
        <v>7</v>
      </c>
      <c r="L136" s="25">
        <v>19</v>
      </c>
      <c r="M136" s="25">
        <v>24</v>
      </c>
      <c r="N136" s="58">
        <v>49</v>
      </c>
      <c r="O136" s="25">
        <v>81</v>
      </c>
      <c r="P136" s="55">
        <v>116</v>
      </c>
      <c r="Q136" s="99">
        <v>166</v>
      </c>
      <c r="R136" s="100">
        <v>276</v>
      </c>
      <c r="S136" s="103">
        <v>467</v>
      </c>
      <c r="T136" s="65">
        <v>668</v>
      </c>
      <c r="V136" s="77"/>
      <c r="W136" s="77"/>
      <c r="X136" s="77"/>
    </row>
    <row r="137" spans="2:24" ht="13" customHeight="1" thickBot="1">
      <c r="B137" s="89" t="s">
        <v>142</v>
      </c>
      <c r="C137" s="90"/>
      <c r="D137" s="13">
        <f t="shared" ref="D137:I137" si="0">SUM(D4:D136)</f>
        <v>435</v>
      </c>
      <c r="E137" s="16">
        <f t="shared" si="0"/>
        <v>538</v>
      </c>
      <c r="F137" s="16">
        <f t="shared" si="0"/>
        <v>643</v>
      </c>
      <c r="G137" s="16">
        <f t="shared" si="0"/>
        <v>735</v>
      </c>
      <c r="H137" s="16">
        <f t="shared" si="0"/>
        <v>729</v>
      </c>
      <c r="I137" s="10">
        <f t="shared" si="0"/>
        <v>1257</v>
      </c>
      <c r="J137" s="10">
        <f t="shared" ref="J137:K137" si="1">SUM(J4:J136)</f>
        <v>1837</v>
      </c>
      <c r="K137" s="10">
        <f t="shared" si="1"/>
        <v>2347</v>
      </c>
      <c r="L137" s="10">
        <f t="shared" ref="L137:R137" si="2">SUM(L4:L136)</f>
        <v>4208</v>
      </c>
      <c r="M137" s="10">
        <f t="shared" si="2"/>
        <v>5518</v>
      </c>
      <c r="N137" s="10">
        <f t="shared" si="2"/>
        <v>9082</v>
      </c>
      <c r="O137" s="10">
        <f t="shared" si="2"/>
        <v>14197</v>
      </c>
      <c r="P137" s="10">
        <f t="shared" si="2"/>
        <v>20305</v>
      </c>
      <c r="Q137" s="96">
        <f t="shared" si="2"/>
        <v>30484</v>
      </c>
      <c r="R137" s="97">
        <f t="shared" si="2"/>
        <v>47892</v>
      </c>
      <c r="S137" s="97">
        <f t="shared" ref="S137:T137" si="3">SUM(S4:S136)</f>
        <v>75341</v>
      </c>
      <c r="T137" s="76">
        <f t="shared" si="3"/>
        <v>106289</v>
      </c>
    </row>
    <row r="138" spans="2:24" ht="13" customHeight="1" thickBot="1">
      <c r="B138" s="89" t="s">
        <v>141</v>
      </c>
      <c r="C138" s="95"/>
      <c r="D138" s="44">
        <v>6525948</v>
      </c>
      <c r="E138" s="16">
        <v>6301835</v>
      </c>
      <c r="F138" s="16">
        <v>6148794</v>
      </c>
      <c r="G138" s="16">
        <v>6998385</v>
      </c>
      <c r="H138" s="16">
        <v>7116791</v>
      </c>
      <c r="I138" s="16">
        <v>7051016</v>
      </c>
      <c r="J138" s="16">
        <v>7160097</v>
      </c>
      <c r="K138" s="16">
        <v>7514484</v>
      </c>
      <c r="L138" s="16">
        <v>7301081</v>
      </c>
      <c r="M138" s="16">
        <v>7514484</v>
      </c>
      <c r="N138" s="16">
        <v>7604646</v>
      </c>
      <c r="O138" s="16">
        <v>7647692</v>
      </c>
      <c r="P138" s="45">
        <v>7669209</v>
      </c>
      <c r="Q138" s="45">
        <v>7702236</v>
      </c>
      <c r="R138" s="75">
        <v>7765074</v>
      </c>
      <c r="S138" s="75">
        <v>7842652</v>
      </c>
      <c r="T138" s="75">
        <v>7944460</v>
      </c>
      <c r="V138" s="74">
        <f>Q137/Q138</f>
        <v>3.9578117315543174E-3</v>
      </c>
      <c r="W138" s="74">
        <f>R137/R138</f>
        <v>6.1676166898087517E-3</v>
      </c>
    </row>
    <row r="139" spans="2:24" ht="13" customHeight="1">
      <c r="B139" s="41"/>
      <c r="C139" s="41"/>
      <c r="D139" s="52">
        <f t="shared" ref="D139:O139" si="4">D137/D138</f>
        <v>6.6656982249935177E-5</v>
      </c>
      <c r="E139" s="52">
        <f t="shared" si="4"/>
        <v>8.5371959119843666E-5</v>
      </c>
      <c r="F139" s="52">
        <f t="shared" si="4"/>
        <v>1.0457335210774666E-4</v>
      </c>
      <c r="G139" s="52">
        <f t="shared" si="4"/>
        <v>1.0502423059034334E-4</v>
      </c>
      <c r="H139" s="52">
        <f t="shared" si="4"/>
        <v>1.0243380759671037E-4</v>
      </c>
      <c r="I139" s="52">
        <f t="shared" si="4"/>
        <v>1.7827218091690615E-4</v>
      </c>
      <c r="J139" s="52">
        <f t="shared" si="4"/>
        <v>2.5656077005660677E-4</v>
      </c>
      <c r="K139" s="52">
        <f t="shared" si="4"/>
        <v>3.1233016132578101E-4</v>
      </c>
      <c r="L139" s="52">
        <f t="shared" si="4"/>
        <v>5.7635300854763833E-4</v>
      </c>
      <c r="M139" s="52">
        <f t="shared" si="4"/>
        <v>7.3431522377318253E-4</v>
      </c>
      <c r="N139" s="52">
        <f t="shared" si="4"/>
        <v>1.1942699239386029E-3</v>
      </c>
      <c r="O139" s="52">
        <f t="shared" si="4"/>
        <v>1.856377061210101E-3</v>
      </c>
      <c r="P139" s="52">
        <f>P137/P138</f>
        <v>2.6476002935895996E-3</v>
      </c>
      <c r="Q139" s="46"/>
      <c r="R139"/>
    </row>
    <row r="140" spans="2:24" ht="13" customHeight="1">
      <c r="B140" s="85" t="s">
        <v>148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R140"/>
    </row>
    <row r="141" spans="2:24" ht="13" customHeight="1">
      <c r="G141" s="43"/>
      <c r="J141" s="43"/>
      <c r="K141" s="43"/>
      <c r="M141" s="43"/>
      <c r="N141" s="43"/>
      <c r="O141" s="43"/>
      <c r="R141"/>
    </row>
    <row r="142" spans="2:24" ht="13" customHeight="1" thickBot="1">
      <c r="R142"/>
    </row>
    <row r="143" spans="2:24" ht="21" customHeight="1" thickBot="1">
      <c r="B143" s="86" t="s">
        <v>138</v>
      </c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8"/>
    </row>
    <row r="144" spans="2:24" ht="13" customHeight="1" thickBot="1">
      <c r="B144" s="93"/>
      <c r="C144" s="94"/>
      <c r="D144" s="11">
        <v>2008</v>
      </c>
      <c r="E144" s="14">
        <v>2009</v>
      </c>
      <c r="F144" s="14">
        <v>2010</v>
      </c>
      <c r="G144" s="14">
        <v>2011</v>
      </c>
      <c r="H144" s="14">
        <v>2012</v>
      </c>
      <c r="I144" s="4">
        <v>2013</v>
      </c>
      <c r="J144" s="4">
        <v>2014</v>
      </c>
      <c r="K144" s="4">
        <v>2015</v>
      </c>
      <c r="L144" s="4">
        <v>2016</v>
      </c>
      <c r="M144" s="4">
        <v>2017</v>
      </c>
      <c r="N144" s="4">
        <v>2018</v>
      </c>
      <c r="O144" s="4">
        <v>2019</v>
      </c>
      <c r="P144" s="4">
        <v>2020</v>
      </c>
      <c r="Q144" s="4">
        <v>2021</v>
      </c>
      <c r="R144" s="4">
        <v>2022</v>
      </c>
    </row>
    <row r="145" spans="1:20" ht="13" customHeight="1" thickBot="1">
      <c r="B145" s="91" t="s">
        <v>135</v>
      </c>
      <c r="C145" s="92"/>
      <c r="D145" s="37">
        <v>0</v>
      </c>
      <c r="E145" s="21">
        <v>1</v>
      </c>
      <c r="F145" s="21">
        <v>4</v>
      </c>
      <c r="G145" s="21">
        <v>47</v>
      </c>
      <c r="H145" s="21">
        <v>140</v>
      </c>
      <c r="I145" s="22">
        <v>212</v>
      </c>
      <c r="J145" s="22">
        <v>274</v>
      </c>
      <c r="K145" s="22">
        <v>358</v>
      </c>
      <c r="L145" s="22">
        <v>458</v>
      </c>
      <c r="M145" s="22">
        <v>547</v>
      </c>
      <c r="N145" s="37">
        <v>564</v>
      </c>
      <c r="O145" s="38">
        <v>614</v>
      </c>
      <c r="P145" s="38">
        <v>826</v>
      </c>
      <c r="Q145" s="38">
        <v>1033</v>
      </c>
      <c r="R145" s="38">
        <v>1109</v>
      </c>
    </row>
    <row r="146" spans="1:20" ht="13" customHeight="1">
      <c r="R146"/>
    </row>
    <row r="147" spans="1:20" ht="13" customHeight="1">
      <c r="B147" s="85" t="s">
        <v>150</v>
      </c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R147"/>
    </row>
    <row r="148" spans="1:20" ht="13" customHeight="1">
      <c r="R148"/>
    </row>
    <row r="149" spans="1:20" ht="13" customHeight="1">
      <c r="R149"/>
    </row>
    <row r="150" spans="1:20" ht="19">
      <c r="B150" s="26" t="s">
        <v>139</v>
      </c>
      <c r="R150"/>
    </row>
    <row r="151" spans="1:20" ht="13.5" customHeight="1" thickBot="1">
      <c r="A151" s="26"/>
      <c r="R151"/>
    </row>
    <row r="152" spans="1:20" ht="27.75" customHeight="1" thickBot="1">
      <c r="D152" s="27">
        <v>2009</v>
      </c>
      <c r="E152" s="14">
        <v>2010</v>
      </c>
      <c r="F152" s="14">
        <v>2011</v>
      </c>
      <c r="G152" s="14">
        <v>2012</v>
      </c>
      <c r="H152" s="14">
        <v>2013</v>
      </c>
      <c r="I152" s="14">
        <v>2014</v>
      </c>
      <c r="J152" s="14">
        <v>2015</v>
      </c>
      <c r="K152" s="36">
        <v>2016</v>
      </c>
      <c r="L152" s="28">
        <v>2017</v>
      </c>
      <c r="M152" s="5">
        <v>2018</v>
      </c>
      <c r="N152" s="5">
        <v>2019</v>
      </c>
      <c r="O152" s="5">
        <v>2020</v>
      </c>
      <c r="P152" s="5">
        <v>2021</v>
      </c>
      <c r="Q152" s="5">
        <v>2022</v>
      </c>
      <c r="R152" s="5">
        <v>2023</v>
      </c>
      <c r="S152" s="5">
        <v>2024</v>
      </c>
      <c r="T152" s="5" t="s">
        <v>140</v>
      </c>
    </row>
    <row r="153" spans="1:20" ht="13" customHeight="1">
      <c r="B153" s="79" t="s">
        <v>144</v>
      </c>
      <c r="C153" s="80"/>
      <c r="D153" s="30">
        <f t="shared" ref="D153:N153" si="5">(E137-D137)/D137</f>
        <v>0.23678160919540231</v>
      </c>
      <c r="E153" s="47">
        <f t="shared" si="5"/>
        <v>0.19516728624535315</v>
      </c>
      <c r="F153" s="47">
        <f t="shared" si="5"/>
        <v>0.14307931570762053</v>
      </c>
      <c r="G153" s="47">
        <f>(H137-G137)/G137</f>
        <v>-8.1632653061224497E-3</v>
      </c>
      <c r="H153" s="47">
        <f t="shared" si="5"/>
        <v>0.72427983539094654</v>
      </c>
      <c r="I153" s="47">
        <f t="shared" si="5"/>
        <v>0.46141607000795543</v>
      </c>
      <c r="J153" s="47">
        <f t="shared" si="5"/>
        <v>0.27762656505171474</v>
      </c>
      <c r="K153" s="47">
        <f t="shared" si="5"/>
        <v>0.79292714103110351</v>
      </c>
      <c r="L153" s="47">
        <f t="shared" si="5"/>
        <v>0.31131178707224333</v>
      </c>
      <c r="M153" s="47">
        <f t="shared" si="5"/>
        <v>0.64588619064878583</v>
      </c>
      <c r="N153" s="47">
        <f t="shared" si="5"/>
        <v>0.56320193789914119</v>
      </c>
      <c r="O153" s="47">
        <f>(P137-O137)/O137</f>
        <v>0.43023173909980983</v>
      </c>
      <c r="P153" s="47">
        <f>(Q137-P137)/P137</f>
        <v>0.50130509726668304</v>
      </c>
      <c r="Q153" s="31">
        <f>(R137-Q137)/Q137</f>
        <v>0.5710536674977037</v>
      </c>
      <c r="R153" s="31">
        <f>(S137-R137)/R137</f>
        <v>0.57314374008185087</v>
      </c>
      <c r="S153" s="31">
        <f>(T137-S137)/S137</f>
        <v>0.41077235502581594</v>
      </c>
      <c r="T153" s="34">
        <f>AVERAGE(G153:S153)</f>
        <v>0.48115329698212544</v>
      </c>
    </row>
    <row r="154" spans="1:20" ht="13" customHeight="1" thickBot="1">
      <c r="B154" s="81" t="s">
        <v>145</v>
      </c>
      <c r="C154" s="82"/>
      <c r="D154" s="32">
        <f t="shared" ref="D154:O154" si="6">E137/D137</f>
        <v>1.2367816091954023</v>
      </c>
      <c r="E154" s="48">
        <f t="shared" si="6"/>
        <v>1.1951672862453531</v>
      </c>
      <c r="F154" s="48">
        <f t="shared" si="6"/>
        <v>1.1430793157076204</v>
      </c>
      <c r="G154" s="48">
        <f t="shared" si="6"/>
        <v>0.99183673469387756</v>
      </c>
      <c r="H154" s="48">
        <f t="shared" si="6"/>
        <v>1.7242798353909465</v>
      </c>
      <c r="I154" s="48">
        <f t="shared" si="6"/>
        <v>1.4614160700079555</v>
      </c>
      <c r="J154" s="48">
        <f t="shared" si="6"/>
        <v>1.2776265650517147</v>
      </c>
      <c r="K154" s="48">
        <f t="shared" si="6"/>
        <v>1.7929271410311036</v>
      </c>
      <c r="L154" s="48">
        <f t="shared" si="6"/>
        <v>1.3113117870722433</v>
      </c>
      <c r="M154" s="48">
        <f t="shared" si="6"/>
        <v>1.6458861906487858</v>
      </c>
      <c r="N154" s="48">
        <f t="shared" si="6"/>
        <v>1.5632019378991411</v>
      </c>
      <c r="O154" s="48">
        <f t="shared" si="6"/>
        <v>1.4302317390998098</v>
      </c>
      <c r="P154" s="48">
        <f t="shared" ref="P154:S155" si="7">Q137/P137</f>
        <v>1.501305097266683</v>
      </c>
      <c r="Q154" s="33">
        <f t="shared" si="7"/>
        <v>1.5710536674977038</v>
      </c>
      <c r="R154" s="33">
        <f t="shared" si="7"/>
        <v>1.5731437400818509</v>
      </c>
      <c r="S154" s="33">
        <f t="shared" si="7"/>
        <v>1.410772355025816</v>
      </c>
      <c r="T154" s="35">
        <f>AVERAGE(G154:S154)</f>
        <v>1.4811532969821255</v>
      </c>
    </row>
    <row r="155" spans="1:20" ht="13" customHeight="1" thickBot="1">
      <c r="B155" s="83" t="s">
        <v>143</v>
      </c>
      <c r="C155" s="84"/>
      <c r="D155" s="32">
        <f>E138/D138</f>
        <v>0.96565816951039141</v>
      </c>
      <c r="E155" s="48">
        <f t="shared" ref="E155:O155" si="8">F138/E138</f>
        <v>0.97571485130918212</v>
      </c>
      <c r="F155" s="48">
        <f t="shared" si="8"/>
        <v>1.1381719732357272</v>
      </c>
      <c r="G155" s="48">
        <f t="shared" si="8"/>
        <v>1.0169190463228301</v>
      </c>
      <c r="H155" s="48">
        <f t="shared" si="8"/>
        <v>0.99075777270963838</v>
      </c>
      <c r="I155" s="48">
        <f t="shared" si="8"/>
        <v>1.0154702527976109</v>
      </c>
      <c r="J155" s="48">
        <f t="shared" si="8"/>
        <v>1.0494947205324174</v>
      </c>
      <c r="K155" s="48">
        <f t="shared" si="8"/>
        <v>0.97160111060187238</v>
      </c>
      <c r="L155" s="48">
        <f t="shared" si="8"/>
        <v>1.0292289593828641</v>
      </c>
      <c r="M155" s="48">
        <f t="shared" si="8"/>
        <v>1.0119984286346209</v>
      </c>
      <c r="N155" s="62">
        <f>O138/N138</f>
        <v>1.0056604870233277</v>
      </c>
      <c r="O155" s="61">
        <f t="shared" si="8"/>
        <v>1.0028135285782953</v>
      </c>
      <c r="P155" s="48">
        <f t="shared" si="7"/>
        <v>1.0043064415117648</v>
      </c>
      <c r="Q155" s="33">
        <f t="shared" si="7"/>
        <v>1.0081584101032479</v>
      </c>
      <c r="R155" s="33">
        <f t="shared" si="7"/>
        <v>1.0099906324138057</v>
      </c>
      <c r="S155" s="33">
        <f t="shared" si="7"/>
        <v>1.0129813231544635</v>
      </c>
      <c r="T155" s="35">
        <f>AVERAGE(G155:S155)</f>
        <v>1.0099523933666736</v>
      </c>
    </row>
    <row r="156" spans="1:20" ht="13" customHeight="1">
      <c r="B156" s="50"/>
      <c r="C156" s="50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R156"/>
    </row>
    <row r="157" spans="1:20" ht="13" customHeight="1">
      <c r="R157"/>
    </row>
    <row r="158" spans="1:20" ht="13" customHeight="1">
      <c r="R158" s="39"/>
    </row>
    <row r="163" spans="3:23" ht="13" customHeight="1">
      <c r="D163" s="29">
        <v>2008</v>
      </c>
      <c r="E163" s="29">
        <v>2009</v>
      </c>
      <c r="F163" s="29">
        <v>2010</v>
      </c>
      <c r="G163" s="29">
        <v>2011</v>
      </c>
      <c r="H163" s="29">
        <v>2012</v>
      </c>
      <c r="I163" s="29">
        <v>2013</v>
      </c>
      <c r="J163" s="29">
        <v>2014</v>
      </c>
      <c r="K163" s="29">
        <v>2015</v>
      </c>
      <c r="L163" s="29">
        <v>2016</v>
      </c>
      <c r="M163" s="29">
        <v>2017</v>
      </c>
      <c r="N163" s="29">
        <v>2018</v>
      </c>
      <c r="O163" s="29">
        <v>2019</v>
      </c>
      <c r="P163" s="29">
        <v>2020</v>
      </c>
      <c r="Q163" s="29">
        <v>2021</v>
      </c>
      <c r="R163" s="78">
        <v>2022</v>
      </c>
      <c r="S163" s="78">
        <v>2023</v>
      </c>
      <c r="T163" s="78">
        <v>2024</v>
      </c>
      <c r="U163" s="29"/>
      <c r="V163" s="29"/>
      <c r="W163" s="29"/>
    </row>
    <row r="164" spans="3:23" ht="13" customHeight="1">
      <c r="C164" s="2" t="s">
        <v>146</v>
      </c>
      <c r="D164" s="69">
        <f t="shared" ref="D164:P164" si="9">D137</f>
        <v>435</v>
      </c>
      <c r="E164" s="69">
        <f t="shared" si="9"/>
        <v>538</v>
      </c>
      <c r="F164" s="69">
        <f t="shared" si="9"/>
        <v>643</v>
      </c>
      <c r="G164" s="69">
        <f t="shared" si="9"/>
        <v>735</v>
      </c>
      <c r="H164" s="69">
        <f t="shared" si="9"/>
        <v>729</v>
      </c>
      <c r="I164" s="69">
        <f t="shared" si="9"/>
        <v>1257</v>
      </c>
      <c r="J164" s="69">
        <f t="shared" si="9"/>
        <v>1837</v>
      </c>
      <c r="K164" s="69">
        <f t="shared" si="9"/>
        <v>2347</v>
      </c>
      <c r="L164" s="69">
        <f t="shared" si="9"/>
        <v>4208</v>
      </c>
      <c r="M164" s="69">
        <f t="shared" si="9"/>
        <v>5518</v>
      </c>
      <c r="N164" s="69">
        <f t="shared" si="9"/>
        <v>9082</v>
      </c>
      <c r="O164" s="69">
        <f t="shared" si="9"/>
        <v>14197</v>
      </c>
      <c r="P164" s="69">
        <f t="shared" si="9"/>
        <v>20305</v>
      </c>
      <c r="Q164" s="69">
        <f t="shared" ref="Q164" si="10">Q137</f>
        <v>30484</v>
      </c>
      <c r="R164" s="69">
        <f>R137</f>
        <v>47892</v>
      </c>
      <c r="S164" s="69">
        <f t="shared" ref="S164:T164" si="11">S137</f>
        <v>75341</v>
      </c>
      <c r="T164" s="69">
        <f t="shared" si="11"/>
        <v>106289</v>
      </c>
      <c r="U164" s="49"/>
      <c r="V164" s="49"/>
      <c r="W164" s="49"/>
    </row>
    <row r="165" spans="3:23" ht="13" customHeight="1">
      <c r="C165" s="2" t="s">
        <v>147</v>
      </c>
      <c r="D165" s="69">
        <f t="shared" ref="D165:P165" si="12">D138</f>
        <v>6525948</v>
      </c>
      <c r="E165" s="69">
        <f t="shared" si="12"/>
        <v>6301835</v>
      </c>
      <c r="F165" s="69">
        <f t="shared" si="12"/>
        <v>6148794</v>
      </c>
      <c r="G165" s="69">
        <f t="shared" si="12"/>
        <v>6998385</v>
      </c>
      <c r="H165" s="69">
        <f t="shared" si="12"/>
        <v>7116791</v>
      </c>
      <c r="I165" s="69">
        <f t="shared" si="12"/>
        <v>7051016</v>
      </c>
      <c r="J165" s="69">
        <f t="shared" si="12"/>
        <v>7160097</v>
      </c>
      <c r="K165" s="69">
        <f t="shared" si="12"/>
        <v>7514484</v>
      </c>
      <c r="L165" s="69">
        <f t="shared" si="12"/>
        <v>7301081</v>
      </c>
      <c r="M165" s="69">
        <f t="shared" si="12"/>
        <v>7514484</v>
      </c>
      <c r="N165" s="69">
        <f t="shared" si="12"/>
        <v>7604646</v>
      </c>
      <c r="O165" s="69">
        <f t="shared" si="12"/>
        <v>7647692</v>
      </c>
      <c r="P165" s="69">
        <f t="shared" si="12"/>
        <v>7669209</v>
      </c>
      <c r="Q165" s="69">
        <f t="shared" ref="Q165" si="13">Q138</f>
        <v>7702236</v>
      </c>
      <c r="R165" s="69">
        <f>R138</f>
        <v>7765074</v>
      </c>
      <c r="S165" s="69">
        <f t="shared" ref="S165:T165" si="14">S138</f>
        <v>7842652</v>
      </c>
      <c r="T165" s="69">
        <f t="shared" si="14"/>
        <v>7944460</v>
      </c>
      <c r="U165" s="49"/>
      <c r="V165" s="49"/>
      <c r="W165" s="49"/>
    </row>
    <row r="170" spans="3:23" ht="13" customHeight="1">
      <c r="R170" s="40">
        <v>2035</v>
      </c>
    </row>
    <row r="171" spans="3:23" ht="13" customHeight="1">
      <c r="R171" s="42"/>
    </row>
  </sheetData>
  <sortState xmlns:xlrd2="http://schemas.microsoft.com/office/spreadsheetml/2017/richdata2" ref="B4:J138">
    <sortCondition ref="C4"/>
  </sortState>
  <mergeCells count="11">
    <mergeCell ref="B153:C153"/>
    <mergeCell ref="B154:C154"/>
    <mergeCell ref="B155:C155"/>
    <mergeCell ref="B147:O147"/>
    <mergeCell ref="B2:T2"/>
    <mergeCell ref="B137:C137"/>
    <mergeCell ref="B145:C145"/>
    <mergeCell ref="B144:C144"/>
    <mergeCell ref="B138:C138"/>
    <mergeCell ref="B140:O140"/>
    <mergeCell ref="B143:R143"/>
  </mergeCells>
  <printOptions horizontalCentered="1"/>
  <pageMargins left="0.7" right="0.7" top="0.75" bottom="0.75" header="0.3" footer="0.3"/>
  <pageSetup scale="37" orientation="portrait" r:id="rId1"/>
  <headerFooter>
    <oddFooter>Page &amp;P</oddFooter>
  </headerFooter>
  <rowBreaks count="1" manualBreakCount="1">
    <brk id="140" min="1" max="19" man="1"/>
  </rowBreaks>
  <ignoredErrors>
    <ignoredError sqref="N137:T137 K137:M137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1"/>
  <sheetViews>
    <sheetView showGridLines="0" zoomScaleNormal="100" workbookViewId="0">
      <pane ySplit="3" topLeftCell="A99" activePane="bottomLeft" state="frozen"/>
      <selection pane="bottomLeft"/>
    </sheetView>
  </sheetViews>
  <sheetFormatPr baseColWidth="10" defaultColWidth="8.796875" defaultRowHeight="14"/>
  <cols>
    <col min="1" max="1" width="5" style="1" customWidth="1"/>
    <col min="2" max="2" width="8.59765625" style="2" customWidth="1"/>
    <col min="3" max="3" width="18" style="2" customWidth="1"/>
    <col min="4" max="4" width="12.3984375" style="1" customWidth="1"/>
    <col min="5" max="5" width="9.796875" style="1" customWidth="1"/>
    <col min="6" max="6" width="11.19921875" style="1" customWidth="1"/>
    <col min="7" max="7" width="10.796875" style="1" customWidth="1"/>
    <col min="8" max="8" width="12.59765625" style="1" customWidth="1"/>
    <col min="9" max="9" width="11.19921875" style="1" customWidth="1"/>
    <col min="10" max="15" width="10.19921875" style="1" customWidth="1"/>
    <col min="16" max="16" width="11.796875" style="1" customWidth="1"/>
    <col min="17" max="18" width="10" style="1" customWidth="1"/>
    <col min="19" max="19" width="11" style="1" customWidth="1"/>
    <col min="20" max="20" width="9.796875" style="1" customWidth="1"/>
    <col min="21" max="16384" width="8.796875" style="1"/>
  </cols>
  <sheetData>
    <row r="1" spans="1:20" ht="15" thickBot="1">
      <c r="A1" s="70"/>
    </row>
    <row r="2" spans="1:20" ht="24" customHeight="1" thickBot="1">
      <c r="B2" s="86" t="s">
        <v>152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8"/>
    </row>
    <row r="3" spans="1:20" ht="18.75" customHeight="1" thickBot="1">
      <c r="B3" s="7" t="s">
        <v>0</v>
      </c>
      <c r="C3" s="5" t="s">
        <v>134</v>
      </c>
      <c r="D3" s="11">
        <v>2008</v>
      </c>
      <c r="E3" s="14">
        <v>2009</v>
      </c>
      <c r="F3" s="14">
        <v>2010</v>
      </c>
      <c r="G3" s="14">
        <v>2011</v>
      </c>
      <c r="H3" s="14">
        <v>2012</v>
      </c>
      <c r="I3" s="4">
        <v>2013</v>
      </c>
      <c r="J3" s="4">
        <v>2014</v>
      </c>
      <c r="K3" s="4">
        <v>2015</v>
      </c>
      <c r="L3" s="4">
        <v>2016</v>
      </c>
      <c r="M3" s="4">
        <v>2017</v>
      </c>
      <c r="N3" s="4">
        <v>2018</v>
      </c>
      <c r="O3" s="4">
        <v>2019</v>
      </c>
      <c r="P3" s="4">
        <v>2020</v>
      </c>
      <c r="Q3" s="4">
        <v>2021</v>
      </c>
      <c r="R3" s="4">
        <v>2022</v>
      </c>
      <c r="S3" s="4">
        <v>2023</v>
      </c>
      <c r="T3" s="4">
        <v>2024</v>
      </c>
    </row>
    <row r="4" spans="1:20" ht="12.75" customHeight="1">
      <c r="B4" s="8">
        <v>51001</v>
      </c>
      <c r="C4" s="3" t="s">
        <v>1</v>
      </c>
      <c r="D4" s="12">
        <v>81</v>
      </c>
      <c r="E4" s="15">
        <v>91</v>
      </c>
      <c r="F4" s="15">
        <v>109</v>
      </c>
      <c r="G4" s="17">
        <v>132</v>
      </c>
      <c r="H4" s="17">
        <v>149</v>
      </c>
      <c r="I4" s="18">
        <v>188</v>
      </c>
      <c r="J4" s="18">
        <v>218</v>
      </c>
      <c r="K4" s="71">
        <v>266</v>
      </c>
      <c r="L4" s="71">
        <v>255</v>
      </c>
      <c r="M4" s="71">
        <v>269</v>
      </c>
      <c r="N4" s="71">
        <v>260</v>
      </c>
      <c r="O4" s="71">
        <v>269</v>
      </c>
      <c r="P4" s="71">
        <v>294</v>
      </c>
      <c r="Q4" s="66">
        <v>365</v>
      </c>
      <c r="R4" s="66">
        <v>447</v>
      </c>
      <c r="S4" s="66">
        <v>453</v>
      </c>
      <c r="T4" s="66">
        <v>507</v>
      </c>
    </row>
    <row r="5" spans="1:20" ht="12.75" customHeight="1">
      <c r="B5" s="8">
        <v>51003</v>
      </c>
      <c r="C5" s="3" t="s">
        <v>2</v>
      </c>
      <c r="D5" s="12">
        <v>761</v>
      </c>
      <c r="E5" s="15">
        <v>937</v>
      </c>
      <c r="F5" s="15">
        <v>1086</v>
      </c>
      <c r="G5" s="17">
        <v>1255</v>
      </c>
      <c r="H5" s="17">
        <v>1392</v>
      </c>
      <c r="I5" s="19">
        <v>1535</v>
      </c>
      <c r="J5" s="19">
        <v>1694</v>
      </c>
      <c r="K5" s="72">
        <v>2122</v>
      </c>
      <c r="L5" s="72">
        <v>1872</v>
      </c>
      <c r="M5" s="72">
        <v>1967</v>
      </c>
      <c r="N5" s="72">
        <v>2107</v>
      </c>
      <c r="O5" s="72">
        <v>2245</v>
      </c>
      <c r="P5" s="72">
        <v>2409</v>
      </c>
      <c r="Q5" s="67">
        <v>2841</v>
      </c>
      <c r="R5" s="67">
        <v>3941</v>
      </c>
      <c r="S5" s="67">
        <v>3909</v>
      </c>
      <c r="T5" s="67">
        <v>4668</v>
      </c>
    </row>
    <row r="6" spans="1:20" ht="12.75" customHeight="1">
      <c r="B6" s="8">
        <v>51510</v>
      </c>
      <c r="C6" s="3" t="s">
        <v>96</v>
      </c>
      <c r="D6" s="12">
        <v>1471</v>
      </c>
      <c r="E6" s="15">
        <v>1733</v>
      </c>
      <c r="F6" s="15">
        <v>2056</v>
      </c>
      <c r="G6" s="17">
        <v>2368</v>
      </c>
      <c r="H6" s="17">
        <v>2666</v>
      </c>
      <c r="I6" s="19">
        <v>2994</v>
      </c>
      <c r="J6" s="19">
        <v>3377</v>
      </c>
      <c r="K6" s="72">
        <v>3869</v>
      </c>
      <c r="L6" s="72">
        <v>3695</v>
      </c>
      <c r="M6" s="72">
        <v>3723</v>
      </c>
      <c r="N6" s="72">
        <v>3856</v>
      </c>
      <c r="O6" s="72">
        <v>4111</v>
      </c>
      <c r="P6" s="72">
        <v>4334</v>
      </c>
      <c r="Q6" s="67">
        <v>5035</v>
      </c>
      <c r="R6" s="67">
        <v>6659</v>
      </c>
      <c r="S6" s="67">
        <v>6868</v>
      </c>
      <c r="T6" s="67">
        <v>8047</v>
      </c>
    </row>
    <row r="7" spans="1:20" ht="12.75" customHeight="1">
      <c r="B7" s="8">
        <v>51005</v>
      </c>
      <c r="C7" s="3" t="s">
        <v>3</v>
      </c>
      <c r="D7" s="12">
        <v>14</v>
      </c>
      <c r="E7" s="15">
        <v>17</v>
      </c>
      <c r="F7" s="15">
        <v>27</v>
      </c>
      <c r="G7" s="17">
        <v>31</v>
      </c>
      <c r="H7" s="17">
        <v>41</v>
      </c>
      <c r="I7" s="19">
        <v>45</v>
      </c>
      <c r="J7" s="19">
        <v>54</v>
      </c>
      <c r="K7" s="72">
        <v>61</v>
      </c>
      <c r="L7" s="72">
        <v>44</v>
      </c>
      <c r="M7" s="72">
        <v>47</v>
      </c>
      <c r="N7" s="72">
        <v>46</v>
      </c>
      <c r="O7" s="72">
        <v>53</v>
      </c>
      <c r="P7" s="72">
        <v>63</v>
      </c>
      <c r="Q7" s="67">
        <v>73</v>
      </c>
      <c r="R7" s="67">
        <v>120</v>
      </c>
      <c r="S7" s="67">
        <v>120</v>
      </c>
      <c r="T7" s="67">
        <v>146</v>
      </c>
    </row>
    <row r="8" spans="1:20" ht="12.75" customHeight="1">
      <c r="B8" s="8">
        <v>51007</v>
      </c>
      <c r="C8" s="3" t="s">
        <v>4</v>
      </c>
      <c r="D8" s="12">
        <v>27</v>
      </c>
      <c r="E8" s="15">
        <v>27</v>
      </c>
      <c r="F8" s="15">
        <v>30</v>
      </c>
      <c r="G8" s="17">
        <v>38</v>
      </c>
      <c r="H8" s="17">
        <v>48</v>
      </c>
      <c r="I8" s="19">
        <v>44</v>
      </c>
      <c r="J8" s="19">
        <v>53</v>
      </c>
      <c r="K8" s="72">
        <v>69</v>
      </c>
      <c r="L8" s="72">
        <v>51</v>
      </c>
      <c r="M8" s="72">
        <v>55</v>
      </c>
      <c r="N8" s="72">
        <v>56</v>
      </c>
      <c r="O8" s="72">
        <v>62</v>
      </c>
      <c r="P8" s="72">
        <v>81</v>
      </c>
      <c r="Q8" s="67">
        <v>101</v>
      </c>
      <c r="R8" s="67">
        <v>169</v>
      </c>
      <c r="S8" s="67">
        <v>146</v>
      </c>
      <c r="T8" s="67">
        <v>155</v>
      </c>
    </row>
    <row r="9" spans="1:20" ht="12.75" customHeight="1">
      <c r="B9" s="8">
        <v>51009</v>
      </c>
      <c r="C9" s="3" t="s">
        <v>5</v>
      </c>
      <c r="D9" s="12">
        <v>46</v>
      </c>
      <c r="E9" s="15">
        <v>62</v>
      </c>
      <c r="F9" s="15">
        <v>67</v>
      </c>
      <c r="G9" s="17">
        <v>83</v>
      </c>
      <c r="H9" s="17">
        <v>90</v>
      </c>
      <c r="I9" s="19">
        <v>107</v>
      </c>
      <c r="J9" s="19">
        <v>130</v>
      </c>
      <c r="K9" s="72">
        <v>153</v>
      </c>
      <c r="L9" s="72">
        <v>133</v>
      </c>
      <c r="M9" s="72">
        <v>129</v>
      </c>
      <c r="N9" s="72">
        <v>133</v>
      </c>
      <c r="O9" s="72">
        <v>138</v>
      </c>
      <c r="P9" s="72">
        <v>162</v>
      </c>
      <c r="Q9" s="67">
        <v>216</v>
      </c>
      <c r="R9" s="67">
        <v>335</v>
      </c>
      <c r="S9" s="67">
        <v>318</v>
      </c>
      <c r="T9" s="67">
        <v>387</v>
      </c>
    </row>
    <row r="10" spans="1:20" ht="12.75" customHeight="1">
      <c r="B10" s="8">
        <v>51011</v>
      </c>
      <c r="C10" s="3" t="s">
        <v>6</v>
      </c>
      <c r="D10" s="12">
        <v>16</v>
      </c>
      <c r="E10" s="15">
        <v>16</v>
      </c>
      <c r="F10" s="15">
        <v>20</v>
      </c>
      <c r="G10" s="17">
        <v>26</v>
      </c>
      <c r="H10" s="17">
        <v>32</v>
      </c>
      <c r="I10" s="19">
        <v>40</v>
      </c>
      <c r="J10" s="19">
        <v>49</v>
      </c>
      <c r="K10" s="72">
        <v>64</v>
      </c>
      <c r="L10" s="72">
        <v>57</v>
      </c>
      <c r="M10" s="72">
        <v>60</v>
      </c>
      <c r="N10" s="72">
        <v>65</v>
      </c>
      <c r="O10" s="72">
        <v>73</v>
      </c>
      <c r="P10" s="72">
        <v>86</v>
      </c>
      <c r="Q10" s="67">
        <v>97</v>
      </c>
      <c r="R10" s="67">
        <v>149</v>
      </c>
      <c r="S10" s="67">
        <v>138</v>
      </c>
      <c r="T10" s="67">
        <v>182</v>
      </c>
    </row>
    <row r="11" spans="1:20" ht="12.75" customHeight="1">
      <c r="B11" s="8">
        <v>51013</v>
      </c>
      <c r="C11" s="3" t="s">
        <v>7</v>
      </c>
      <c r="D11" s="12">
        <v>2526</v>
      </c>
      <c r="E11" s="15">
        <v>2967</v>
      </c>
      <c r="F11" s="15">
        <v>3533</v>
      </c>
      <c r="G11" s="17">
        <v>4089</v>
      </c>
      <c r="H11" s="17">
        <v>4501</v>
      </c>
      <c r="I11" s="19">
        <v>5007</v>
      </c>
      <c r="J11" s="19">
        <v>5355</v>
      </c>
      <c r="K11" s="72">
        <v>6032</v>
      </c>
      <c r="L11" s="72">
        <v>5970</v>
      </c>
      <c r="M11" s="72">
        <v>6139</v>
      </c>
      <c r="N11" s="72">
        <v>6234</v>
      </c>
      <c r="O11" s="72">
        <v>6468</v>
      </c>
      <c r="P11" s="72">
        <v>6791</v>
      </c>
      <c r="Q11" s="67">
        <v>7694</v>
      </c>
      <c r="R11" s="67">
        <v>9473</v>
      </c>
      <c r="S11" s="67">
        <v>9614</v>
      </c>
      <c r="T11" s="67">
        <v>10929</v>
      </c>
    </row>
    <row r="12" spans="1:20" ht="12.75" customHeight="1">
      <c r="B12" s="8">
        <v>51015</v>
      </c>
      <c r="C12" s="3" t="s">
        <v>8</v>
      </c>
      <c r="D12" s="12">
        <v>112</v>
      </c>
      <c r="E12" s="15">
        <v>143</v>
      </c>
      <c r="F12" s="15">
        <v>179</v>
      </c>
      <c r="G12" s="17">
        <v>225</v>
      </c>
      <c r="H12" s="17">
        <v>261</v>
      </c>
      <c r="I12" s="19">
        <v>320</v>
      </c>
      <c r="J12" s="19">
        <v>384</v>
      </c>
      <c r="K12" s="72">
        <v>661</v>
      </c>
      <c r="L12" s="72">
        <v>444</v>
      </c>
      <c r="M12" s="72">
        <v>455</v>
      </c>
      <c r="N12" s="72">
        <v>498</v>
      </c>
      <c r="O12" s="72">
        <v>526</v>
      </c>
      <c r="P12" s="72">
        <v>603</v>
      </c>
      <c r="Q12" s="67">
        <v>772</v>
      </c>
      <c r="R12" s="67">
        <v>1299</v>
      </c>
      <c r="S12" s="67">
        <v>1156</v>
      </c>
      <c r="T12" s="67">
        <v>1451</v>
      </c>
    </row>
    <row r="13" spans="1:20" ht="12.75" customHeight="1">
      <c r="B13" s="8">
        <v>51017</v>
      </c>
      <c r="C13" s="3" t="s">
        <v>9</v>
      </c>
      <c r="D13" s="12">
        <v>7</v>
      </c>
      <c r="E13" s="15">
        <v>10</v>
      </c>
      <c r="F13" s="15">
        <v>13</v>
      </c>
      <c r="G13" s="17">
        <v>11</v>
      </c>
      <c r="H13" s="17">
        <v>14</v>
      </c>
      <c r="I13" s="19">
        <v>13</v>
      </c>
      <c r="J13" s="19">
        <v>14</v>
      </c>
      <c r="K13" s="72">
        <v>16</v>
      </c>
      <c r="L13" s="72">
        <v>6</v>
      </c>
      <c r="M13" s="72">
        <v>6</v>
      </c>
      <c r="N13" s="72">
        <v>8</v>
      </c>
      <c r="O13" s="72">
        <v>11</v>
      </c>
      <c r="P13" s="72">
        <v>11</v>
      </c>
      <c r="Q13" s="67">
        <v>22</v>
      </c>
      <c r="R13" s="67">
        <v>37</v>
      </c>
      <c r="S13" s="67">
        <v>33</v>
      </c>
      <c r="T13" s="67">
        <v>41</v>
      </c>
    </row>
    <row r="14" spans="1:20" ht="12.75" customHeight="1">
      <c r="B14" s="8">
        <v>51019</v>
      </c>
      <c r="C14" s="3" t="s">
        <v>10</v>
      </c>
      <c r="D14" s="12">
        <v>199</v>
      </c>
      <c r="E14" s="15">
        <v>244</v>
      </c>
      <c r="F14" s="15">
        <v>290</v>
      </c>
      <c r="G14" s="17">
        <v>334</v>
      </c>
      <c r="H14" s="17">
        <v>402</v>
      </c>
      <c r="I14" s="19">
        <v>482</v>
      </c>
      <c r="J14" s="19">
        <v>551</v>
      </c>
      <c r="K14" s="72">
        <v>683</v>
      </c>
      <c r="L14" s="72">
        <v>579</v>
      </c>
      <c r="M14" s="72">
        <v>593</v>
      </c>
      <c r="N14" s="72">
        <v>594</v>
      </c>
      <c r="O14" s="72">
        <v>634</v>
      </c>
      <c r="P14" s="72">
        <v>708</v>
      </c>
      <c r="Q14" s="67">
        <v>847</v>
      </c>
      <c r="R14" s="67">
        <v>1332</v>
      </c>
      <c r="S14" s="67">
        <v>1284</v>
      </c>
      <c r="T14" s="67">
        <v>1563</v>
      </c>
    </row>
    <row r="15" spans="1:20" ht="12.75" customHeight="1">
      <c r="B15" s="8">
        <v>51021</v>
      </c>
      <c r="C15" s="3" t="s">
        <v>11</v>
      </c>
      <c r="D15" s="12">
        <v>8</v>
      </c>
      <c r="E15" s="15">
        <v>11</v>
      </c>
      <c r="F15" s="15">
        <v>10</v>
      </c>
      <c r="G15" s="17">
        <v>9</v>
      </c>
      <c r="H15" s="17">
        <v>12</v>
      </c>
      <c r="I15" s="19">
        <v>18</v>
      </c>
      <c r="J15" s="19">
        <v>17</v>
      </c>
      <c r="K15" s="72">
        <v>26</v>
      </c>
      <c r="L15" s="72">
        <v>27</v>
      </c>
      <c r="M15" s="72">
        <v>23</v>
      </c>
      <c r="N15" s="72">
        <v>24</v>
      </c>
      <c r="O15" s="72">
        <v>23</v>
      </c>
      <c r="P15" s="72">
        <v>26</v>
      </c>
      <c r="Q15" s="67">
        <v>34</v>
      </c>
      <c r="R15" s="67">
        <v>48</v>
      </c>
      <c r="S15" s="67">
        <v>50</v>
      </c>
      <c r="T15" s="67">
        <v>59</v>
      </c>
    </row>
    <row r="16" spans="1:20" ht="12.75" customHeight="1">
      <c r="B16" s="8">
        <v>51023</v>
      </c>
      <c r="C16" s="3" t="s">
        <v>12</v>
      </c>
      <c r="D16" s="12">
        <v>71</v>
      </c>
      <c r="E16" s="15">
        <v>83</v>
      </c>
      <c r="F16" s="15">
        <v>101</v>
      </c>
      <c r="G16" s="17">
        <v>118</v>
      </c>
      <c r="H16" s="17">
        <v>128</v>
      </c>
      <c r="I16" s="19">
        <v>171</v>
      </c>
      <c r="J16" s="19">
        <v>177</v>
      </c>
      <c r="K16" s="72">
        <v>241</v>
      </c>
      <c r="L16" s="72">
        <v>198</v>
      </c>
      <c r="M16" s="72">
        <v>211</v>
      </c>
      <c r="N16" s="72">
        <v>212</v>
      </c>
      <c r="O16" s="72">
        <v>242</v>
      </c>
      <c r="P16" s="72">
        <v>296</v>
      </c>
      <c r="Q16" s="67">
        <v>383</v>
      </c>
      <c r="R16" s="67">
        <v>534</v>
      </c>
      <c r="S16" s="67">
        <v>549</v>
      </c>
      <c r="T16" s="67">
        <v>706</v>
      </c>
    </row>
    <row r="17" spans="2:20" ht="12.75" customHeight="1">
      <c r="B17" s="8">
        <v>51520</v>
      </c>
      <c r="C17" s="3" t="s">
        <v>97</v>
      </c>
      <c r="D17" s="12">
        <v>24</v>
      </c>
      <c r="E17" s="15">
        <v>25</v>
      </c>
      <c r="F17" s="15">
        <v>26</v>
      </c>
      <c r="G17" s="17">
        <v>31</v>
      </c>
      <c r="H17" s="17">
        <v>31</v>
      </c>
      <c r="I17" s="19">
        <v>53</v>
      </c>
      <c r="J17" s="19">
        <v>66</v>
      </c>
      <c r="K17" s="72">
        <v>108</v>
      </c>
      <c r="L17" s="72">
        <v>91</v>
      </c>
      <c r="M17" s="72">
        <v>95</v>
      </c>
      <c r="N17" s="72">
        <v>105</v>
      </c>
      <c r="O17" s="72">
        <v>125</v>
      </c>
      <c r="P17" s="72">
        <v>120</v>
      </c>
      <c r="Q17" s="67">
        <v>149</v>
      </c>
      <c r="R17" s="67">
        <v>210</v>
      </c>
      <c r="S17" s="67">
        <v>195</v>
      </c>
      <c r="T17" s="67">
        <v>222</v>
      </c>
    </row>
    <row r="18" spans="2:20" ht="12.75" customHeight="1">
      <c r="B18" s="8">
        <v>51025</v>
      </c>
      <c r="C18" s="3" t="s">
        <v>13</v>
      </c>
      <c r="D18" s="12">
        <v>13</v>
      </c>
      <c r="E18" s="15">
        <v>16</v>
      </c>
      <c r="F18" s="15">
        <v>18</v>
      </c>
      <c r="G18" s="17">
        <v>24</v>
      </c>
      <c r="H18" s="17">
        <v>33</v>
      </c>
      <c r="I18" s="19">
        <v>39</v>
      </c>
      <c r="J18" s="19">
        <v>48</v>
      </c>
      <c r="K18" s="72">
        <v>52</v>
      </c>
      <c r="L18" s="72">
        <v>47</v>
      </c>
      <c r="M18" s="72">
        <v>48</v>
      </c>
      <c r="N18" s="72">
        <v>44</v>
      </c>
      <c r="O18" s="72">
        <v>52</v>
      </c>
      <c r="P18" s="72">
        <v>61</v>
      </c>
      <c r="Q18" s="67">
        <v>61</v>
      </c>
      <c r="R18" s="67">
        <v>91</v>
      </c>
      <c r="S18" s="67">
        <v>95</v>
      </c>
      <c r="T18" s="67">
        <v>120</v>
      </c>
    </row>
    <row r="19" spans="2:20" ht="12.75" customHeight="1">
      <c r="B19" s="8">
        <v>51027</v>
      </c>
      <c r="C19" s="3" t="s">
        <v>14</v>
      </c>
      <c r="D19" s="12">
        <v>13</v>
      </c>
      <c r="E19" s="15">
        <v>12</v>
      </c>
      <c r="F19" s="15">
        <v>11</v>
      </c>
      <c r="G19" s="17">
        <v>14</v>
      </c>
      <c r="H19" s="17">
        <v>19</v>
      </c>
      <c r="I19" s="19">
        <v>20</v>
      </c>
      <c r="J19" s="19">
        <v>23</v>
      </c>
      <c r="K19" s="72">
        <v>30</v>
      </c>
      <c r="L19" s="72">
        <v>31</v>
      </c>
      <c r="M19" s="72">
        <v>28</v>
      </c>
      <c r="N19" s="72">
        <v>30</v>
      </c>
      <c r="O19" s="72">
        <v>28</v>
      </c>
      <c r="P19" s="72">
        <v>28</v>
      </c>
      <c r="Q19" s="67">
        <v>35</v>
      </c>
      <c r="R19" s="67">
        <v>51</v>
      </c>
      <c r="S19" s="67">
        <v>55</v>
      </c>
      <c r="T19" s="67">
        <v>73</v>
      </c>
    </row>
    <row r="20" spans="2:20" ht="12.75" customHeight="1">
      <c r="B20" s="8">
        <v>51029</v>
      </c>
      <c r="C20" s="3" t="s">
        <v>15</v>
      </c>
      <c r="D20" s="12">
        <v>19</v>
      </c>
      <c r="E20" s="15">
        <v>20</v>
      </c>
      <c r="F20" s="15">
        <v>23</v>
      </c>
      <c r="G20" s="17">
        <v>28</v>
      </c>
      <c r="H20" s="17">
        <v>32</v>
      </c>
      <c r="I20" s="19">
        <v>36</v>
      </c>
      <c r="J20" s="19">
        <v>40</v>
      </c>
      <c r="K20" s="72">
        <v>63</v>
      </c>
      <c r="L20" s="72">
        <v>70</v>
      </c>
      <c r="M20" s="72">
        <v>73</v>
      </c>
      <c r="N20" s="72">
        <v>73</v>
      </c>
      <c r="O20" s="72">
        <v>86</v>
      </c>
      <c r="P20" s="72">
        <v>97</v>
      </c>
      <c r="Q20" s="67">
        <v>114</v>
      </c>
      <c r="R20" s="67">
        <v>150</v>
      </c>
      <c r="S20" s="67">
        <v>139</v>
      </c>
      <c r="T20" s="67">
        <v>165</v>
      </c>
    </row>
    <row r="21" spans="2:20" ht="12.75" customHeight="1">
      <c r="B21" s="8">
        <v>51530</v>
      </c>
      <c r="C21" s="3" t="s">
        <v>98</v>
      </c>
      <c r="D21" s="12">
        <v>2</v>
      </c>
      <c r="E21" s="15">
        <v>3</v>
      </c>
      <c r="F21" s="15">
        <v>3</v>
      </c>
      <c r="G21" s="17">
        <v>4</v>
      </c>
      <c r="H21" s="17">
        <v>6</v>
      </c>
      <c r="I21" s="19">
        <v>7</v>
      </c>
      <c r="J21" s="19">
        <v>9</v>
      </c>
      <c r="K21" s="72">
        <v>16</v>
      </c>
      <c r="L21" s="72">
        <v>17</v>
      </c>
      <c r="M21" s="72">
        <v>21</v>
      </c>
      <c r="N21" s="72">
        <v>20</v>
      </c>
      <c r="O21" s="72">
        <v>28</v>
      </c>
      <c r="P21" s="72">
        <v>30</v>
      </c>
      <c r="Q21" s="67">
        <v>36</v>
      </c>
      <c r="R21" s="67">
        <v>47</v>
      </c>
      <c r="S21" s="67">
        <v>41</v>
      </c>
      <c r="T21" s="67">
        <v>50</v>
      </c>
    </row>
    <row r="22" spans="2:20" ht="12.75" customHeight="1">
      <c r="B22" s="8">
        <v>51031</v>
      </c>
      <c r="C22" s="3" t="s">
        <v>16</v>
      </c>
      <c r="D22" s="12">
        <v>79</v>
      </c>
      <c r="E22" s="15">
        <v>91</v>
      </c>
      <c r="F22" s="15">
        <v>118</v>
      </c>
      <c r="G22" s="17">
        <v>146</v>
      </c>
      <c r="H22" s="17">
        <v>177</v>
      </c>
      <c r="I22" s="19">
        <v>224</v>
      </c>
      <c r="J22" s="19">
        <v>234</v>
      </c>
      <c r="K22" s="72">
        <v>303</v>
      </c>
      <c r="L22" s="72">
        <v>253</v>
      </c>
      <c r="M22" s="72">
        <v>253</v>
      </c>
      <c r="N22" s="72">
        <v>262</v>
      </c>
      <c r="O22" s="72">
        <v>265</v>
      </c>
      <c r="P22" s="72">
        <v>294</v>
      </c>
      <c r="Q22" s="67">
        <v>356</v>
      </c>
      <c r="R22" s="67">
        <v>580</v>
      </c>
      <c r="S22" s="67">
        <v>552</v>
      </c>
      <c r="T22" s="67">
        <v>714</v>
      </c>
    </row>
    <row r="23" spans="2:20" ht="12.75" customHeight="1">
      <c r="B23" s="8">
        <v>51033</v>
      </c>
      <c r="C23" s="3" t="s">
        <v>17</v>
      </c>
      <c r="D23" s="12">
        <v>109</v>
      </c>
      <c r="E23" s="15">
        <v>116</v>
      </c>
      <c r="F23" s="15">
        <v>122</v>
      </c>
      <c r="G23" s="17">
        <v>146</v>
      </c>
      <c r="H23" s="17">
        <v>161</v>
      </c>
      <c r="I23" s="19">
        <v>191</v>
      </c>
      <c r="J23" s="19">
        <v>228</v>
      </c>
      <c r="K23" s="72">
        <v>265</v>
      </c>
      <c r="L23" s="72">
        <v>253</v>
      </c>
      <c r="M23" s="72">
        <v>245</v>
      </c>
      <c r="N23" s="72">
        <v>261</v>
      </c>
      <c r="O23" s="72">
        <v>295</v>
      </c>
      <c r="P23" s="72">
        <v>325</v>
      </c>
      <c r="Q23" s="67">
        <v>385</v>
      </c>
      <c r="R23" s="67">
        <v>531</v>
      </c>
      <c r="S23" s="67">
        <v>508</v>
      </c>
      <c r="T23" s="67">
        <v>600</v>
      </c>
    </row>
    <row r="24" spans="2:20" ht="12.75" customHeight="1">
      <c r="B24" s="8">
        <v>51035</v>
      </c>
      <c r="C24" s="3" t="s">
        <v>18</v>
      </c>
      <c r="D24" s="12">
        <v>32</v>
      </c>
      <c r="E24" s="15">
        <v>34</v>
      </c>
      <c r="F24" s="15">
        <v>47</v>
      </c>
      <c r="G24" s="17">
        <v>53</v>
      </c>
      <c r="H24" s="17">
        <v>70</v>
      </c>
      <c r="I24" s="19">
        <v>84</v>
      </c>
      <c r="J24" s="19">
        <v>111</v>
      </c>
      <c r="K24" s="72">
        <v>153</v>
      </c>
      <c r="L24" s="72">
        <v>140</v>
      </c>
      <c r="M24" s="72">
        <v>162</v>
      </c>
      <c r="N24" s="72">
        <v>159</v>
      </c>
      <c r="O24" s="72">
        <v>151</v>
      </c>
      <c r="P24" s="72">
        <v>157</v>
      </c>
      <c r="Q24" s="67">
        <v>193</v>
      </c>
      <c r="R24" s="67">
        <v>298</v>
      </c>
      <c r="S24" s="67">
        <v>247</v>
      </c>
      <c r="T24" s="67">
        <v>327</v>
      </c>
    </row>
    <row r="25" spans="2:20" ht="12.75" customHeight="1">
      <c r="B25" s="8">
        <v>51036</v>
      </c>
      <c r="C25" s="3" t="s">
        <v>19</v>
      </c>
      <c r="D25" s="12">
        <v>18</v>
      </c>
      <c r="E25" s="15">
        <v>18</v>
      </c>
      <c r="F25" s="15">
        <v>19</v>
      </c>
      <c r="G25" s="17">
        <v>23</v>
      </c>
      <c r="H25" s="17">
        <v>24</v>
      </c>
      <c r="I25" s="19">
        <v>29</v>
      </c>
      <c r="J25" s="19">
        <v>39</v>
      </c>
      <c r="K25" s="72">
        <v>55</v>
      </c>
      <c r="L25" s="72">
        <v>43</v>
      </c>
      <c r="M25" s="72">
        <v>46</v>
      </c>
      <c r="N25" s="72">
        <v>51</v>
      </c>
      <c r="O25" s="72">
        <v>42</v>
      </c>
      <c r="P25" s="72">
        <v>46</v>
      </c>
      <c r="Q25" s="67">
        <v>49</v>
      </c>
      <c r="R25" s="67">
        <v>78</v>
      </c>
      <c r="S25" s="67">
        <v>73</v>
      </c>
      <c r="T25" s="67">
        <v>85</v>
      </c>
    </row>
    <row r="26" spans="2:20" ht="12.75" customHeight="1">
      <c r="B26" s="8">
        <v>51037</v>
      </c>
      <c r="C26" s="3" t="s">
        <v>20</v>
      </c>
      <c r="D26" s="12">
        <v>21</v>
      </c>
      <c r="E26" s="15">
        <v>20</v>
      </c>
      <c r="F26" s="15">
        <v>23</v>
      </c>
      <c r="G26" s="17">
        <v>26</v>
      </c>
      <c r="H26" s="17">
        <v>28</v>
      </c>
      <c r="I26" s="19">
        <v>37</v>
      </c>
      <c r="J26" s="19">
        <v>35</v>
      </c>
      <c r="K26" s="72">
        <v>42</v>
      </c>
      <c r="L26" s="72">
        <v>45</v>
      </c>
      <c r="M26" s="72">
        <v>42</v>
      </c>
      <c r="N26" s="72">
        <v>48</v>
      </c>
      <c r="O26" s="72">
        <v>47</v>
      </c>
      <c r="P26" s="72">
        <v>49</v>
      </c>
      <c r="Q26" s="67">
        <v>63</v>
      </c>
      <c r="R26" s="67">
        <v>98</v>
      </c>
      <c r="S26" s="67">
        <v>97</v>
      </c>
      <c r="T26" s="67">
        <v>116</v>
      </c>
    </row>
    <row r="27" spans="2:20" ht="12.75" customHeight="1">
      <c r="B27" s="8">
        <v>51540</v>
      </c>
      <c r="C27" s="3" t="s">
        <v>99</v>
      </c>
      <c r="D27" s="12">
        <v>273</v>
      </c>
      <c r="E27" s="15">
        <v>315</v>
      </c>
      <c r="F27" s="15">
        <v>409</v>
      </c>
      <c r="G27" s="17">
        <v>470</v>
      </c>
      <c r="H27" s="17">
        <v>536</v>
      </c>
      <c r="I27" s="19">
        <v>644</v>
      </c>
      <c r="J27" s="19">
        <v>723</v>
      </c>
      <c r="K27" s="72">
        <v>958</v>
      </c>
      <c r="L27" s="72">
        <v>881</v>
      </c>
      <c r="M27" s="72">
        <v>962</v>
      </c>
      <c r="N27" s="72">
        <v>968</v>
      </c>
      <c r="O27" s="72">
        <v>1001</v>
      </c>
      <c r="P27" s="72">
        <v>1069</v>
      </c>
      <c r="Q27" s="67">
        <v>1230</v>
      </c>
      <c r="R27" s="67">
        <v>1746</v>
      </c>
      <c r="S27" s="67">
        <v>1492</v>
      </c>
      <c r="T27" s="67">
        <v>1776</v>
      </c>
    </row>
    <row r="28" spans="2:20" ht="12.75" customHeight="1">
      <c r="B28" s="8">
        <v>51550</v>
      </c>
      <c r="C28" s="3" t="s">
        <v>100</v>
      </c>
      <c r="D28" s="12">
        <v>594</v>
      </c>
      <c r="E28" s="15">
        <v>752</v>
      </c>
      <c r="F28" s="15">
        <v>899</v>
      </c>
      <c r="G28" s="17">
        <v>1128</v>
      </c>
      <c r="H28" s="17">
        <v>1348</v>
      </c>
      <c r="I28" s="19">
        <v>1528</v>
      </c>
      <c r="J28" s="19">
        <v>1698</v>
      </c>
      <c r="K28" s="72">
        <v>2235</v>
      </c>
      <c r="L28" s="72">
        <v>1913</v>
      </c>
      <c r="M28" s="72">
        <v>1970</v>
      </c>
      <c r="N28" s="72">
        <v>1953</v>
      </c>
      <c r="O28" s="72">
        <v>2010</v>
      </c>
      <c r="P28" s="72">
        <v>2220</v>
      </c>
      <c r="Q28" s="67">
        <v>2740</v>
      </c>
      <c r="R28" s="67">
        <v>4614</v>
      </c>
      <c r="S28" s="67">
        <v>4277</v>
      </c>
      <c r="T28" s="67">
        <v>5093</v>
      </c>
    </row>
    <row r="29" spans="2:20" ht="12.75" customHeight="1">
      <c r="B29" s="8">
        <v>51041</v>
      </c>
      <c r="C29" s="3" t="s">
        <v>21</v>
      </c>
      <c r="D29" s="12">
        <v>1009</v>
      </c>
      <c r="E29" s="15">
        <v>1217</v>
      </c>
      <c r="F29" s="15">
        <v>1435</v>
      </c>
      <c r="G29" s="17">
        <v>1688</v>
      </c>
      <c r="H29" s="17">
        <v>2044</v>
      </c>
      <c r="I29" s="19">
        <v>2451</v>
      </c>
      <c r="J29" s="19">
        <v>2696</v>
      </c>
      <c r="K29" s="72">
        <v>3463</v>
      </c>
      <c r="L29" s="72">
        <v>2966</v>
      </c>
      <c r="M29" s="72">
        <v>3016</v>
      </c>
      <c r="N29" s="72">
        <v>3129</v>
      </c>
      <c r="O29" s="72">
        <v>3323</v>
      </c>
      <c r="P29" s="72">
        <v>3767</v>
      </c>
      <c r="Q29" s="67">
        <v>4804</v>
      </c>
      <c r="R29" s="67">
        <v>7314</v>
      </c>
      <c r="S29" s="67">
        <v>7202</v>
      </c>
      <c r="T29" s="67">
        <v>8871</v>
      </c>
    </row>
    <row r="30" spans="2:20" ht="12.75" customHeight="1">
      <c r="B30" s="8">
        <v>51043</v>
      </c>
      <c r="C30" s="3" t="s">
        <v>22</v>
      </c>
      <c r="D30" s="12">
        <v>121</v>
      </c>
      <c r="E30" s="15">
        <v>143</v>
      </c>
      <c r="F30" s="15">
        <v>145</v>
      </c>
      <c r="G30" s="17">
        <v>178</v>
      </c>
      <c r="H30" s="17">
        <v>211</v>
      </c>
      <c r="I30" s="19">
        <v>236</v>
      </c>
      <c r="J30" s="19">
        <v>246</v>
      </c>
      <c r="K30" s="72">
        <v>296</v>
      </c>
      <c r="L30" s="72">
        <v>300</v>
      </c>
      <c r="M30" s="72">
        <v>300</v>
      </c>
      <c r="N30" s="72">
        <v>306</v>
      </c>
      <c r="O30" s="72">
        <v>326</v>
      </c>
      <c r="P30" s="72">
        <v>341</v>
      </c>
      <c r="Q30" s="67">
        <v>392</v>
      </c>
      <c r="R30" s="67">
        <v>476</v>
      </c>
      <c r="S30" s="67">
        <v>466</v>
      </c>
      <c r="T30" s="67">
        <v>524</v>
      </c>
    </row>
    <row r="31" spans="2:20" ht="12.75" customHeight="1">
      <c r="B31" s="8">
        <v>51570</v>
      </c>
      <c r="C31" s="3" t="s">
        <v>101</v>
      </c>
      <c r="D31" s="12">
        <v>52</v>
      </c>
      <c r="E31" s="15">
        <v>59</v>
      </c>
      <c r="F31" s="15">
        <v>68</v>
      </c>
      <c r="G31" s="17">
        <v>75</v>
      </c>
      <c r="H31" s="17">
        <v>94</v>
      </c>
      <c r="I31" s="19">
        <v>100</v>
      </c>
      <c r="J31" s="19">
        <v>94</v>
      </c>
      <c r="K31" s="72">
        <v>123</v>
      </c>
      <c r="L31" s="72">
        <v>90</v>
      </c>
      <c r="M31" s="72">
        <v>88</v>
      </c>
      <c r="N31" s="72">
        <v>89</v>
      </c>
      <c r="O31" s="72">
        <v>91</v>
      </c>
      <c r="P31" s="72">
        <v>100</v>
      </c>
      <c r="Q31" s="67">
        <v>127</v>
      </c>
      <c r="R31" s="67">
        <v>215</v>
      </c>
      <c r="S31" s="67">
        <v>169</v>
      </c>
      <c r="T31" s="67">
        <v>210</v>
      </c>
    </row>
    <row r="32" spans="2:20" ht="12.75" customHeight="1">
      <c r="B32" s="8">
        <v>51580</v>
      </c>
      <c r="C32" s="3" t="s">
        <v>102</v>
      </c>
      <c r="D32" s="12">
        <v>2</v>
      </c>
      <c r="E32" s="15">
        <v>3</v>
      </c>
      <c r="F32" s="15">
        <v>4</v>
      </c>
      <c r="G32" s="17">
        <v>5</v>
      </c>
      <c r="H32" s="17">
        <v>4</v>
      </c>
      <c r="I32" s="19">
        <v>5</v>
      </c>
      <c r="J32" s="19">
        <v>5</v>
      </c>
      <c r="K32" s="72">
        <v>13</v>
      </c>
      <c r="L32" s="72">
        <v>7</v>
      </c>
      <c r="M32" s="72">
        <v>9</v>
      </c>
      <c r="N32" s="72">
        <v>11</v>
      </c>
      <c r="O32" s="72">
        <v>10</v>
      </c>
      <c r="P32" s="72">
        <v>10</v>
      </c>
      <c r="Q32" s="67">
        <v>12</v>
      </c>
      <c r="R32" s="67">
        <v>20</v>
      </c>
      <c r="S32" s="67">
        <v>25</v>
      </c>
      <c r="T32" s="67">
        <v>26</v>
      </c>
    </row>
    <row r="33" spans="2:20" ht="12.75" customHeight="1">
      <c r="B33" s="8">
        <v>51045</v>
      </c>
      <c r="C33" s="3" t="s">
        <v>23</v>
      </c>
      <c r="D33" s="12">
        <v>6</v>
      </c>
      <c r="E33" s="15">
        <v>7</v>
      </c>
      <c r="F33" s="15">
        <v>10</v>
      </c>
      <c r="G33" s="17">
        <v>16</v>
      </c>
      <c r="H33" s="17">
        <v>19</v>
      </c>
      <c r="I33" s="19">
        <v>21</v>
      </c>
      <c r="J33" s="19">
        <v>23</v>
      </c>
      <c r="K33" s="72">
        <v>28</v>
      </c>
      <c r="L33" s="72">
        <v>23</v>
      </c>
      <c r="M33" s="72">
        <v>29</v>
      </c>
      <c r="N33" s="72">
        <v>26</v>
      </c>
      <c r="O33" s="72">
        <v>23</v>
      </c>
      <c r="P33" s="72">
        <v>28</v>
      </c>
      <c r="Q33" s="67">
        <v>38</v>
      </c>
      <c r="R33" s="67">
        <v>50</v>
      </c>
      <c r="S33" s="67">
        <v>49</v>
      </c>
      <c r="T33" s="67">
        <v>58</v>
      </c>
    </row>
    <row r="34" spans="2:20" ht="12.75" customHeight="1">
      <c r="B34" s="8">
        <v>51047</v>
      </c>
      <c r="C34" s="3" t="s">
        <v>24</v>
      </c>
      <c r="D34" s="12">
        <v>285</v>
      </c>
      <c r="E34" s="15">
        <v>303</v>
      </c>
      <c r="F34" s="15">
        <v>351</v>
      </c>
      <c r="G34" s="17">
        <v>425</v>
      </c>
      <c r="H34" s="17">
        <v>505</v>
      </c>
      <c r="I34" s="19">
        <v>558</v>
      </c>
      <c r="J34" s="19">
        <v>627</v>
      </c>
      <c r="K34" s="72">
        <v>729</v>
      </c>
      <c r="L34" s="72">
        <v>698</v>
      </c>
      <c r="M34" s="72">
        <v>718</v>
      </c>
      <c r="N34" s="72">
        <v>736</v>
      </c>
      <c r="O34" s="72">
        <v>749</v>
      </c>
      <c r="P34" s="72">
        <v>837</v>
      </c>
      <c r="Q34" s="67">
        <v>951</v>
      </c>
      <c r="R34" s="67">
        <v>1303</v>
      </c>
      <c r="S34" s="67">
        <v>1232</v>
      </c>
      <c r="T34" s="67">
        <v>1463</v>
      </c>
    </row>
    <row r="35" spans="2:20" ht="12.75" customHeight="1">
      <c r="B35" s="8">
        <v>51049</v>
      </c>
      <c r="C35" s="3" t="s">
        <v>25</v>
      </c>
      <c r="D35" s="12">
        <v>9</v>
      </c>
      <c r="E35" s="15">
        <v>10</v>
      </c>
      <c r="F35" s="15">
        <v>8</v>
      </c>
      <c r="G35" s="17">
        <v>17</v>
      </c>
      <c r="H35" s="17">
        <v>32</v>
      </c>
      <c r="I35" s="19">
        <v>39</v>
      </c>
      <c r="J35" s="19">
        <v>40</v>
      </c>
      <c r="K35" s="72">
        <v>56</v>
      </c>
      <c r="L35" s="72">
        <v>44</v>
      </c>
      <c r="M35" s="72">
        <v>50</v>
      </c>
      <c r="N35" s="72">
        <v>48</v>
      </c>
      <c r="O35" s="72">
        <v>46</v>
      </c>
      <c r="P35" s="72">
        <v>62</v>
      </c>
      <c r="Q35" s="67">
        <v>65</v>
      </c>
      <c r="R35" s="67">
        <v>109</v>
      </c>
      <c r="S35" s="67">
        <v>95</v>
      </c>
      <c r="T35" s="67">
        <v>100</v>
      </c>
    </row>
    <row r="36" spans="2:20" ht="12.75" customHeight="1">
      <c r="B36" s="8">
        <v>51590</v>
      </c>
      <c r="C36" s="3" t="s">
        <v>103</v>
      </c>
      <c r="D36" s="12">
        <v>23</v>
      </c>
      <c r="E36" s="15">
        <v>39</v>
      </c>
      <c r="F36" s="15">
        <v>43</v>
      </c>
      <c r="G36" s="17">
        <v>69</v>
      </c>
      <c r="H36" s="17">
        <v>76</v>
      </c>
      <c r="I36" s="19">
        <v>87</v>
      </c>
      <c r="J36" s="19">
        <v>128</v>
      </c>
      <c r="K36" s="72">
        <v>202</v>
      </c>
      <c r="L36" s="72">
        <v>145</v>
      </c>
      <c r="M36" s="72">
        <v>152</v>
      </c>
      <c r="N36" s="72">
        <v>155</v>
      </c>
      <c r="O36" s="72">
        <v>173</v>
      </c>
      <c r="P36" s="72">
        <v>203</v>
      </c>
      <c r="Q36" s="67">
        <v>240</v>
      </c>
      <c r="R36" s="67">
        <v>409</v>
      </c>
      <c r="S36" s="67">
        <v>361</v>
      </c>
      <c r="T36" s="67">
        <v>460</v>
      </c>
    </row>
    <row r="37" spans="2:20" ht="12.75" customHeight="1">
      <c r="B37" s="8">
        <v>51051</v>
      </c>
      <c r="C37" s="3" t="s">
        <v>26</v>
      </c>
      <c r="D37" s="12">
        <v>4</v>
      </c>
      <c r="E37" s="15">
        <v>5</v>
      </c>
      <c r="F37" s="15">
        <v>8</v>
      </c>
      <c r="G37" s="17">
        <v>6</v>
      </c>
      <c r="H37" s="17">
        <v>10</v>
      </c>
      <c r="I37" s="19">
        <v>16</v>
      </c>
      <c r="J37" s="19">
        <v>21</v>
      </c>
      <c r="K37" s="72">
        <v>36</v>
      </c>
      <c r="L37" s="72">
        <v>27</v>
      </c>
      <c r="M37" s="72">
        <v>25</v>
      </c>
      <c r="N37" s="72">
        <v>34</v>
      </c>
      <c r="O37" s="72">
        <v>43</v>
      </c>
      <c r="P37" s="72">
        <v>42</v>
      </c>
      <c r="Q37" s="67">
        <v>53</v>
      </c>
      <c r="R37" s="67">
        <v>79</v>
      </c>
      <c r="S37" s="67">
        <v>70</v>
      </c>
      <c r="T37" s="67">
        <v>95</v>
      </c>
    </row>
    <row r="38" spans="2:20" ht="12.75" customHeight="1">
      <c r="B38" s="8">
        <v>51053</v>
      </c>
      <c r="C38" s="3" t="s">
        <v>27</v>
      </c>
      <c r="D38" s="12">
        <v>31</v>
      </c>
      <c r="E38" s="15">
        <v>36</v>
      </c>
      <c r="F38" s="15">
        <v>46</v>
      </c>
      <c r="G38" s="17">
        <v>59</v>
      </c>
      <c r="H38" s="17">
        <v>63</v>
      </c>
      <c r="I38" s="19">
        <v>73</v>
      </c>
      <c r="J38" s="19">
        <v>81</v>
      </c>
      <c r="K38" s="72">
        <v>112</v>
      </c>
      <c r="L38" s="72">
        <v>84</v>
      </c>
      <c r="M38" s="72">
        <v>79</v>
      </c>
      <c r="N38" s="72">
        <v>87</v>
      </c>
      <c r="O38" s="72">
        <v>91</v>
      </c>
      <c r="P38" s="72">
        <v>111</v>
      </c>
      <c r="Q38" s="67">
        <v>139</v>
      </c>
      <c r="R38" s="67">
        <v>236</v>
      </c>
      <c r="S38" s="67">
        <v>216</v>
      </c>
      <c r="T38" s="67">
        <v>270</v>
      </c>
    </row>
    <row r="39" spans="2:20" ht="12.75" customHeight="1">
      <c r="B39" s="8">
        <v>51595</v>
      </c>
      <c r="C39" s="3" t="s">
        <v>104</v>
      </c>
      <c r="D39" s="12">
        <v>3</v>
      </c>
      <c r="E39" s="15">
        <v>5</v>
      </c>
      <c r="F39" s="15">
        <v>6</v>
      </c>
      <c r="G39" s="17">
        <v>8</v>
      </c>
      <c r="H39" s="17">
        <v>12</v>
      </c>
      <c r="I39" s="19">
        <v>15</v>
      </c>
      <c r="J39" s="19">
        <v>16</v>
      </c>
      <c r="K39" s="72">
        <v>22</v>
      </c>
      <c r="L39" s="72">
        <v>18</v>
      </c>
      <c r="M39" s="72">
        <v>17</v>
      </c>
      <c r="N39" s="72">
        <v>19</v>
      </c>
      <c r="O39" s="72">
        <v>19</v>
      </c>
      <c r="P39" s="72">
        <v>18</v>
      </c>
      <c r="Q39" s="67">
        <v>23</v>
      </c>
      <c r="R39" s="67">
        <v>30</v>
      </c>
      <c r="S39" s="67">
        <v>25</v>
      </c>
      <c r="T39" s="67">
        <v>32</v>
      </c>
    </row>
    <row r="40" spans="2:20" ht="12.75" customHeight="1">
      <c r="B40" s="8">
        <v>51057</v>
      </c>
      <c r="C40" s="3" t="s">
        <v>28</v>
      </c>
      <c r="D40" s="12">
        <v>22</v>
      </c>
      <c r="E40" s="15">
        <v>25</v>
      </c>
      <c r="F40" s="15">
        <v>33</v>
      </c>
      <c r="G40" s="17">
        <v>35</v>
      </c>
      <c r="H40" s="17">
        <v>37</v>
      </c>
      <c r="I40" s="19">
        <v>42</v>
      </c>
      <c r="J40" s="19">
        <v>48</v>
      </c>
      <c r="K40" s="72">
        <v>71</v>
      </c>
      <c r="L40" s="72">
        <v>55</v>
      </c>
      <c r="M40" s="72">
        <v>67</v>
      </c>
      <c r="N40" s="72">
        <v>57</v>
      </c>
      <c r="O40" s="72">
        <v>66</v>
      </c>
      <c r="P40" s="72">
        <v>76</v>
      </c>
      <c r="Q40" s="67">
        <v>98</v>
      </c>
      <c r="R40" s="67">
        <v>146</v>
      </c>
      <c r="S40" s="67">
        <v>128</v>
      </c>
      <c r="T40" s="67">
        <v>149</v>
      </c>
    </row>
    <row r="41" spans="2:20" ht="12.75" customHeight="1">
      <c r="B41" s="8">
        <v>51600</v>
      </c>
      <c r="C41" s="3" t="s">
        <v>105</v>
      </c>
      <c r="D41" s="12">
        <v>282</v>
      </c>
      <c r="E41" s="15">
        <v>318</v>
      </c>
      <c r="F41" s="15">
        <v>392</v>
      </c>
      <c r="G41" s="17">
        <v>471</v>
      </c>
      <c r="H41" s="17">
        <v>537</v>
      </c>
      <c r="I41" s="19">
        <v>650</v>
      </c>
      <c r="J41" s="19">
        <v>713</v>
      </c>
      <c r="K41" s="72">
        <v>834</v>
      </c>
      <c r="L41" s="72">
        <v>903</v>
      </c>
      <c r="M41" s="72">
        <v>951</v>
      </c>
      <c r="N41" s="72">
        <v>1032</v>
      </c>
      <c r="O41" s="72">
        <v>1026</v>
      </c>
      <c r="P41" s="72">
        <v>1076</v>
      </c>
      <c r="Q41" s="67">
        <v>1396</v>
      </c>
      <c r="R41" s="67">
        <v>1757</v>
      </c>
      <c r="S41" s="67">
        <v>1739</v>
      </c>
      <c r="T41" s="67">
        <v>1900</v>
      </c>
    </row>
    <row r="42" spans="2:20" ht="12.75" customHeight="1">
      <c r="B42" s="8">
        <v>51059</v>
      </c>
      <c r="C42" s="3" t="s">
        <v>29</v>
      </c>
      <c r="D42" s="12">
        <v>12109</v>
      </c>
      <c r="E42" s="15">
        <v>14140</v>
      </c>
      <c r="F42" s="15">
        <v>16831</v>
      </c>
      <c r="G42" s="17">
        <v>19693</v>
      </c>
      <c r="H42" s="17">
        <v>21817</v>
      </c>
      <c r="I42" s="19">
        <v>24352</v>
      </c>
      <c r="J42" s="19">
        <v>26111</v>
      </c>
      <c r="K42" s="72">
        <v>29465</v>
      </c>
      <c r="L42" s="72">
        <v>28752</v>
      </c>
      <c r="M42" s="72">
        <v>29749</v>
      </c>
      <c r="N42" s="72">
        <v>30265</v>
      </c>
      <c r="O42" s="72">
        <v>30881</v>
      </c>
      <c r="P42" s="72">
        <v>32095</v>
      </c>
      <c r="Q42" s="67">
        <v>35285</v>
      </c>
      <c r="R42" s="67">
        <v>44382</v>
      </c>
      <c r="S42" s="67">
        <v>44214</v>
      </c>
      <c r="T42" s="67">
        <v>51759</v>
      </c>
    </row>
    <row r="43" spans="2:20" ht="12.75" customHeight="1">
      <c r="B43" s="8">
        <v>51610</v>
      </c>
      <c r="C43" s="3" t="s">
        <v>106</v>
      </c>
      <c r="D43" s="12">
        <v>224</v>
      </c>
      <c r="E43" s="15">
        <v>285</v>
      </c>
      <c r="F43" s="15">
        <v>340</v>
      </c>
      <c r="G43" s="17">
        <v>387</v>
      </c>
      <c r="H43" s="17">
        <v>454</v>
      </c>
      <c r="I43" s="19">
        <v>531</v>
      </c>
      <c r="J43" s="19">
        <v>556</v>
      </c>
      <c r="K43" s="72">
        <v>707</v>
      </c>
      <c r="L43" s="72">
        <v>671</v>
      </c>
      <c r="M43" s="72">
        <v>725</v>
      </c>
      <c r="N43" s="72">
        <v>811</v>
      </c>
      <c r="O43" s="72">
        <v>848</v>
      </c>
      <c r="P43" s="72">
        <v>820</v>
      </c>
      <c r="Q43" s="67">
        <v>958</v>
      </c>
      <c r="R43" s="67">
        <v>1235</v>
      </c>
      <c r="S43" s="67">
        <v>1245</v>
      </c>
      <c r="T43" s="67">
        <v>1504</v>
      </c>
    </row>
    <row r="44" spans="2:20" ht="12.75" customHeight="1">
      <c r="B44" s="8">
        <v>51061</v>
      </c>
      <c r="C44" s="3" t="s">
        <v>30</v>
      </c>
      <c r="D44" s="12">
        <v>738</v>
      </c>
      <c r="E44" s="15">
        <v>855</v>
      </c>
      <c r="F44" s="15">
        <v>1030</v>
      </c>
      <c r="G44" s="17">
        <v>1264</v>
      </c>
      <c r="H44" s="17">
        <v>1394</v>
      </c>
      <c r="I44" s="19">
        <v>1509</v>
      </c>
      <c r="J44" s="19">
        <v>1614</v>
      </c>
      <c r="K44" s="72">
        <v>1786</v>
      </c>
      <c r="L44" s="72">
        <v>1723</v>
      </c>
      <c r="M44" s="72">
        <v>1773</v>
      </c>
      <c r="N44" s="72">
        <v>1769</v>
      </c>
      <c r="O44" s="72">
        <v>1775</v>
      </c>
      <c r="P44" s="72">
        <v>1827</v>
      </c>
      <c r="Q44" s="67">
        <v>1976</v>
      </c>
      <c r="R44" s="67">
        <v>2351</v>
      </c>
      <c r="S44" s="67">
        <v>2361</v>
      </c>
      <c r="T44" s="67">
        <v>2668</v>
      </c>
    </row>
    <row r="45" spans="2:20" ht="12.75" customHeight="1">
      <c r="B45" s="8">
        <v>51063</v>
      </c>
      <c r="C45" s="3" t="s">
        <v>31</v>
      </c>
      <c r="D45" s="12">
        <v>38</v>
      </c>
      <c r="E45" s="15">
        <v>46</v>
      </c>
      <c r="F45" s="15">
        <v>53</v>
      </c>
      <c r="G45" s="17">
        <v>57</v>
      </c>
      <c r="H45" s="17">
        <v>64</v>
      </c>
      <c r="I45" s="19">
        <v>82</v>
      </c>
      <c r="J45" s="19">
        <v>95</v>
      </c>
      <c r="K45" s="72">
        <v>111</v>
      </c>
      <c r="L45" s="72">
        <v>116</v>
      </c>
      <c r="M45" s="72">
        <v>114</v>
      </c>
      <c r="N45" s="72">
        <v>116</v>
      </c>
      <c r="O45" s="72">
        <v>117</v>
      </c>
      <c r="P45" s="72">
        <v>138</v>
      </c>
      <c r="Q45" s="67">
        <v>165</v>
      </c>
      <c r="R45" s="67">
        <v>218</v>
      </c>
      <c r="S45" s="67">
        <v>227</v>
      </c>
      <c r="T45" s="67">
        <v>273</v>
      </c>
    </row>
    <row r="46" spans="2:20" ht="12.75" customHeight="1">
      <c r="B46" s="8">
        <v>51065</v>
      </c>
      <c r="C46" s="3" t="s">
        <v>32</v>
      </c>
      <c r="D46" s="12">
        <v>132</v>
      </c>
      <c r="E46" s="15">
        <v>135</v>
      </c>
      <c r="F46" s="15">
        <v>158</v>
      </c>
      <c r="G46" s="17">
        <v>186</v>
      </c>
      <c r="H46" s="17">
        <v>213</v>
      </c>
      <c r="I46" s="19">
        <v>255</v>
      </c>
      <c r="J46" s="19">
        <v>289</v>
      </c>
      <c r="K46" s="72">
        <v>350</v>
      </c>
      <c r="L46" s="72">
        <v>330</v>
      </c>
      <c r="M46" s="72">
        <v>339</v>
      </c>
      <c r="N46" s="72">
        <v>360</v>
      </c>
      <c r="O46" s="72">
        <v>381</v>
      </c>
      <c r="P46" s="72">
        <v>415</v>
      </c>
      <c r="Q46" s="67">
        <v>506</v>
      </c>
      <c r="R46" s="67">
        <v>721</v>
      </c>
      <c r="S46" s="67">
        <v>673</v>
      </c>
      <c r="T46" s="67">
        <v>777</v>
      </c>
    </row>
    <row r="47" spans="2:20" ht="12.75" customHeight="1">
      <c r="B47" s="8">
        <v>51620</v>
      </c>
      <c r="C47" s="3" t="s">
        <v>107</v>
      </c>
      <c r="D47" s="12">
        <v>11</v>
      </c>
      <c r="E47" s="15">
        <v>13</v>
      </c>
      <c r="F47" s="15">
        <v>13</v>
      </c>
      <c r="G47" s="17">
        <v>19</v>
      </c>
      <c r="H47" s="17">
        <v>22</v>
      </c>
      <c r="I47" s="19">
        <v>28</v>
      </c>
      <c r="J47" s="19">
        <v>30</v>
      </c>
      <c r="K47" s="72">
        <v>38</v>
      </c>
      <c r="L47" s="72">
        <v>31</v>
      </c>
      <c r="M47" s="72">
        <v>32</v>
      </c>
      <c r="N47" s="72">
        <v>34</v>
      </c>
      <c r="O47" s="72">
        <v>32</v>
      </c>
      <c r="P47" s="72">
        <v>40</v>
      </c>
      <c r="Q47" s="67">
        <v>33</v>
      </c>
      <c r="R47" s="67">
        <v>60</v>
      </c>
      <c r="S47" s="67">
        <v>56</v>
      </c>
      <c r="T47" s="67">
        <v>68</v>
      </c>
    </row>
    <row r="48" spans="2:20" ht="12.75" customHeight="1">
      <c r="B48" s="8">
        <v>51067</v>
      </c>
      <c r="C48" s="3" t="s">
        <v>33</v>
      </c>
      <c r="D48" s="12">
        <v>97</v>
      </c>
      <c r="E48" s="15">
        <v>120</v>
      </c>
      <c r="F48" s="15">
        <v>141</v>
      </c>
      <c r="G48" s="17">
        <v>163</v>
      </c>
      <c r="H48" s="17">
        <v>210</v>
      </c>
      <c r="I48" s="19">
        <v>271</v>
      </c>
      <c r="J48" s="19">
        <v>298</v>
      </c>
      <c r="K48" s="72">
        <v>419</v>
      </c>
      <c r="L48" s="72">
        <v>325</v>
      </c>
      <c r="M48" s="72">
        <v>333</v>
      </c>
      <c r="N48" s="72">
        <v>338</v>
      </c>
      <c r="O48" s="72">
        <v>356</v>
      </c>
      <c r="P48" s="72">
        <v>403</v>
      </c>
      <c r="Q48" s="67">
        <v>480</v>
      </c>
      <c r="R48" s="67">
        <v>751</v>
      </c>
      <c r="S48" s="67">
        <v>737</v>
      </c>
      <c r="T48" s="67">
        <v>914</v>
      </c>
    </row>
    <row r="49" spans="2:20" ht="12.75" customHeight="1">
      <c r="B49" s="8">
        <v>51069</v>
      </c>
      <c r="C49" s="3" t="s">
        <v>34</v>
      </c>
      <c r="D49" s="12">
        <v>319</v>
      </c>
      <c r="E49" s="15">
        <v>371</v>
      </c>
      <c r="F49" s="15">
        <v>409</v>
      </c>
      <c r="G49" s="17">
        <v>477</v>
      </c>
      <c r="H49" s="17">
        <v>570</v>
      </c>
      <c r="I49" s="19">
        <v>658</v>
      </c>
      <c r="J49" s="19">
        <v>755</v>
      </c>
      <c r="K49" s="72">
        <v>873</v>
      </c>
      <c r="L49" s="72">
        <v>943</v>
      </c>
      <c r="M49" s="72">
        <v>1022</v>
      </c>
      <c r="N49" s="72">
        <v>1074</v>
      </c>
      <c r="O49" s="72">
        <v>1165</v>
      </c>
      <c r="P49" s="72">
        <v>1303</v>
      </c>
      <c r="Q49" s="67">
        <v>1561</v>
      </c>
      <c r="R49" s="67">
        <v>1996</v>
      </c>
      <c r="S49" s="67">
        <v>2105</v>
      </c>
      <c r="T49" s="67">
        <v>2494</v>
      </c>
    </row>
    <row r="50" spans="2:20" ht="12.75" customHeight="1">
      <c r="B50" s="8">
        <v>51630</v>
      </c>
      <c r="C50" s="3" t="s">
        <v>108</v>
      </c>
      <c r="D50" s="12">
        <v>168</v>
      </c>
      <c r="E50" s="15">
        <v>181</v>
      </c>
      <c r="F50" s="15">
        <v>218</v>
      </c>
      <c r="G50" s="17">
        <v>276</v>
      </c>
      <c r="H50" s="17">
        <v>283</v>
      </c>
      <c r="I50" s="19">
        <v>321</v>
      </c>
      <c r="J50" s="19">
        <v>385</v>
      </c>
      <c r="K50" s="72">
        <v>462</v>
      </c>
      <c r="L50" s="72">
        <v>402</v>
      </c>
      <c r="M50" s="72">
        <v>449</v>
      </c>
      <c r="N50" s="72">
        <v>476</v>
      </c>
      <c r="O50" s="72">
        <v>511</v>
      </c>
      <c r="P50" s="72">
        <v>568</v>
      </c>
      <c r="Q50" s="67">
        <v>1108</v>
      </c>
      <c r="R50" s="67">
        <v>1543</v>
      </c>
      <c r="S50" s="67">
        <v>1053</v>
      </c>
      <c r="T50" s="67">
        <v>967</v>
      </c>
    </row>
    <row r="51" spans="2:20" ht="12.75" customHeight="1">
      <c r="B51" s="8">
        <v>51640</v>
      </c>
      <c r="C51" s="3" t="s">
        <v>109</v>
      </c>
      <c r="D51" s="12">
        <v>6</v>
      </c>
      <c r="E51" s="15">
        <v>7</v>
      </c>
      <c r="F51" s="15">
        <v>10</v>
      </c>
      <c r="G51" s="17">
        <v>10</v>
      </c>
      <c r="H51" s="17">
        <v>19</v>
      </c>
      <c r="I51" s="19">
        <v>19</v>
      </c>
      <c r="J51" s="19">
        <v>17</v>
      </c>
      <c r="K51" s="72">
        <v>33</v>
      </c>
      <c r="L51" s="72">
        <v>23</v>
      </c>
      <c r="M51" s="72">
        <v>24</v>
      </c>
      <c r="N51" s="72">
        <v>25</v>
      </c>
      <c r="O51" s="72">
        <v>31</v>
      </c>
      <c r="P51" s="72">
        <v>34</v>
      </c>
      <c r="Q51" s="67">
        <v>40</v>
      </c>
      <c r="R51" s="67">
        <v>82</v>
      </c>
      <c r="S51" s="67">
        <v>53</v>
      </c>
      <c r="T51" s="67">
        <v>63</v>
      </c>
    </row>
    <row r="52" spans="2:20" ht="12.75" customHeight="1">
      <c r="B52" s="8">
        <v>51071</v>
      </c>
      <c r="C52" s="3" t="s">
        <v>35</v>
      </c>
      <c r="D52" s="12">
        <v>33</v>
      </c>
      <c r="E52" s="15">
        <v>32</v>
      </c>
      <c r="F52" s="15">
        <v>36</v>
      </c>
      <c r="G52" s="17">
        <v>41</v>
      </c>
      <c r="H52" s="17">
        <v>44</v>
      </c>
      <c r="I52" s="19">
        <v>51</v>
      </c>
      <c r="J52" s="19">
        <v>55</v>
      </c>
      <c r="K52" s="72">
        <v>67</v>
      </c>
      <c r="L52" s="72">
        <v>55</v>
      </c>
      <c r="M52" s="72">
        <v>63</v>
      </c>
      <c r="N52" s="72">
        <v>68</v>
      </c>
      <c r="O52" s="72">
        <v>72</v>
      </c>
      <c r="P52" s="72">
        <v>93</v>
      </c>
      <c r="Q52" s="67">
        <v>126</v>
      </c>
      <c r="R52" s="67">
        <v>180</v>
      </c>
      <c r="S52" s="67">
        <v>202</v>
      </c>
      <c r="T52" s="67">
        <v>259</v>
      </c>
    </row>
    <row r="53" spans="2:20" ht="12.75" customHeight="1">
      <c r="B53" s="8">
        <v>51073</v>
      </c>
      <c r="C53" s="3" t="s">
        <v>36</v>
      </c>
      <c r="D53" s="12">
        <v>151</v>
      </c>
      <c r="E53" s="15">
        <v>169</v>
      </c>
      <c r="F53" s="15">
        <v>207</v>
      </c>
      <c r="G53" s="17">
        <v>260</v>
      </c>
      <c r="H53" s="17">
        <v>297</v>
      </c>
      <c r="I53" s="19">
        <v>329</v>
      </c>
      <c r="J53" s="19">
        <v>370</v>
      </c>
      <c r="K53" s="72">
        <v>458</v>
      </c>
      <c r="L53" s="72">
        <v>410</v>
      </c>
      <c r="M53" s="72">
        <v>432</v>
      </c>
      <c r="N53" s="72">
        <v>456</v>
      </c>
      <c r="O53" s="72">
        <v>442</v>
      </c>
      <c r="P53" s="72">
        <v>459</v>
      </c>
      <c r="Q53" s="67">
        <v>539</v>
      </c>
      <c r="R53" s="67">
        <v>800</v>
      </c>
      <c r="S53" s="67">
        <v>714</v>
      </c>
      <c r="T53" s="67">
        <v>825</v>
      </c>
    </row>
    <row r="54" spans="2:20" ht="12.75" customHeight="1">
      <c r="B54" s="8">
        <v>51075</v>
      </c>
      <c r="C54" s="3" t="s">
        <v>37</v>
      </c>
      <c r="D54" s="12">
        <v>94</v>
      </c>
      <c r="E54" s="15">
        <v>114</v>
      </c>
      <c r="F54" s="15">
        <v>143</v>
      </c>
      <c r="G54" s="17">
        <v>177</v>
      </c>
      <c r="H54" s="17">
        <v>187</v>
      </c>
      <c r="I54" s="19">
        <v>216</v>
      </c>
      <c r="J54" s="19">
        <v>243</v>
      </c>
      <c r="K54" s="72">
        <v>316</v>
      </c>
      <c r="L54" s="72">
        <v>270</v>
      </c>
      <c r="M54" s="72">
        <v>260</v>
      </c>
      <c r="N54" s="72">
        <v>291</v>
      </c>
      <c r="O54" s="72">
        <v>337</v>
      </c>
      <c r="P54" s="72">
        <v>359</v>
      </c>
      <c r="Q54" s="67">
        <v>456</v>
      </c>
      <c r="R54" s="67">
        <v>625</v>
      </c>
      <c r="S54" s="67">
        <v>691</v>
      </c>
      <c r="T54" s="67">
        <v>918</v>
      </c>
    </row>
    <row r="55" spans="2:20" ht="12.75" customHeight="1">
      <c r="B55" s="8">
        <v>51077</v>
      </c>
      <c r="C55" s="3" t="s">
        <v>38</v>
      </c>
      <c r="D55" s="12">
        <v>15</v>
      </c>
      <c r="E55" s="15">
        <v>21</v>
      </c>
      <c r="F55" s="15">
        <v>23</v>
      </c>
      <c r="G55" s="17">
        <v>28</v>
      </c>
      <c r="H55" s="17">
        <v>27</v>
      </c>
      <c r="I55" s="19">
        <v>30</v>
      </c>
      <c r="J55" s="19">
        <v>41</v>
      </c>
      <c r="K55" s="72">
        <v>63</v>
      </c>
      <c r="L55" s="72">
        <v>49</v>
      </c>
      <c r="M55" s="72">
        <v>54</v>
      </c>
      <c r="N55" s="72">
        <v>59</v>
      </c>
      <c r="O55" s="72">
        <v>68</v>
      </c>
      <c r="P55" s="72">
        <v>62</v>
      </c>
      <c r="Q55" s="67">
        <v>71</v>
      </c>
      <c r="R55" s="67">
        <v>100</v>
      </c>
      <c r="S55" s="67">
        <v>92</v>
      </c>
      <c r="T55" s="67">
        <v>117</v>
      </c>
    </row>
    <row r="56" spans="2:20" ht="12.75" customHeight="1">
      <c r="B56" s="8">
        <v>51079</v>
      </c>
      <c r="C56" s="3" t="s">
        <v>39</v>
      </c>
      <c r="D56" s="12">
        <v>61</v>
      </c>
      <c r="E56" s="15">
        <v>70</v>
      </c>
      <c r="F56" s="15">
        <v>85</v>
      </c>
      <c r="G56" s="17">
        <v>105</v>
      </c>
      <c r="H56" s="17">
        <v>128</v>
      </c>
      <c r="I56" s="19">
        <v>138</v>
      </c>
      <c r="J56" s="19">
        <v>160</v>
      </c>
      <c r="K56" s="72">
        <v>189</v>
      </c>
      <c r="L56" s="72">
        <v>178</v>
      </c>
      <c r="M56" s="72">
        <v>189</v>
      </c>
      <c r="N56" s="72">
        <v>187</v>
      </c>
      <c r="O56" s="72">
        <v>204</v>
      </c>
      <c r="P56" s="72">
        <v>211</v>
      </c>
      <c r="Q56" s="67">
        <v>261</v>
      </c>
      <c r="R56" s="67">
        <v>409</v>
      </c>
      <c r="S56" s="67">
        <v>380</v>
      </c>
      <c r="T56" s="67">
        <v>503</v>
      </c>
    </row>
    <row r="57" spans="2:20" ht="12.75" customHeight="1">
      <c r="B57" s="8">
        <v>51081</v>
      </c>
      <c r="C57" s="3" t="s">
        <v>40</v>
      </c>
      <c r="D57" s="12">
        <v>6</v>
      </c>
      <c r="E57" s="15">
        <v>8</v>
      </c>
      <c r="F57" s="15">
        <v>8</v>
      </c>
      <c r="G57" s="17">
        <v>9</v>
      </c>
      <c r="H57" s="17">
        <v>14</v>
      </c>
      <c r="I57" s="19">
        <v>18</v>
      </c>
      <c r="J57" s="19">
        <v>16</v>
      </c>
      <c r="K57" s="72">
        <v>27</v>
      </c>
      <c r="L57" s="72">
        <v>19</v>
      </c>
      <c r="M57" s="72">
        <v>20</v>
      </c>
      <c r="N57" s="72">
        <v>16</v>
      </c>
      <c r="O57" s="72">
        <v>20</v>
      </c>
      <c r="P57" s="72">
        <v>29</v>
      </c>
      <c r="Q57" s="67">
        <v>31</v>
      </c>
      <c r="R57" s="67">
        <v>44</v>
      </c>
      <c r="S57" s="67">
        <v>50</v>
      </c>
      <c r="T57" s="67">
        <v>58</v>
      </c>
    </row>
    <row r="58" spans="2:20" ht="12.75" customHeight="1">
      <c r="B58" s="8">
        <v>51083</v>
      </c>
      <c r="C58" s="3" t="s">
        <v>41</v>
      </c>
      <c r="D58" s="12">
        <v>24</v>
      </c>
      <c r="E58" s="15">
        <v>33</v>
      </c>
      <c r="F58" s="15">
        <v>42</v>
      </c>
      <c r="G58" s="17">
        <v>61</v>
      </c>
      <c r="H58" s="17">
        <v>69</v>
      </c>
      <c r="I58" s="19">
        <v>81</v>
      </c>
      <c r="J58" s="19">
        <v>97</v>
      </c>
      <c r="K58" s="72">
        <v>140</v>
      </c>
      <c r="L58" s="72">
        <v>135</v>
      </c>
      <c r="M58" s="72">
        <v>136</v>
      </c>
      <c r="N58" s="72">
        <v>135</v>
      </c>
      <c r="O58" s="72">
        <v>138</v>
      </c>
      <c r="P58" s="72">
        <v>157</v>
      </c>
      <c r="Q58" s="67">
        <v>203</v>
      </c>
      <c r="R58" s="67">
        <v>280</v>
      </c>
      <c r="S58" s="67">
        <v>265</v>
      </c>
      <c r="T58" s="67">
        <v>333</v>
      </c>
    </row>
    <row r="59" spans="2:20" ht="12.75" customHeight="1">
      <c r="B59" s="8">
        <v>51650</v>
      </c>
      <c r="C59" s="3" t="s">
        <v>110</v>
      </c>
      <c r="D59" s="12">
        <v>259</v>
      </c>
      <c r="E59" s="15">
        <v>309</v>
      </c>
      <c r="F59" s="15">
        <v>350</v>
      </c>
      <c r="G59" s="17">
        <v>413</v>
      </c>
      <c r="H59" s="17">
        <v>503</v>
      </c>
      <c r="I59" s="19">
        <v>583</v>
      </c>
      <c r="J59" s="19">
        <v>678</v>
      </c>
      <c r="K59" s="72">
        <v>859</v>
      </c>
      <c r="L59" s="72">
        <v>717</v>
      </c>
      <c r="M59" s="72">
        <v>735</v>
      </c>
      <c r="N59" s="72">
        <v>769</v>
      </c>
      <c r="O59" s="72">
        <v>825</v>
      </c>
      <c r="P59" s="72">
        <v>890</v>
      </c>
      <c r="Q59" s="67">
        <v>1061</v>
      </c>
      <c r="R59" s="67">
        <v>1728</v>
      </c>
      <c r="S59" s="67">
        <v>1384</v>
      </c>
      <c r="T59" s="67">
        <v>1605</v>
      </c>
    </row>
    <row r="60" spans="2:20" ht="12.75" customHeight="1">
      <c r="B60" s="8">
        <v>51085</v>
      </c>
      <c r="C60" s="3" t="s">
        <v>42</v>
      </c>
      <c r="D60" s="12">
        <v>331</v>
      </c>
      <c r="E60" s="15">
        <v>401</v>
      </c>
      <c r="F60" s="15">
        <v>503</v>
      </c>
      <c r="G60" s="17">
        <v>580</v>
      </c>
      <c r="H60" s="17">
        <v>689</v>
      </c>
      <c r="I60" s="19">
        <v>818</v>
      </c>
      <c r="J60" s="19">
        <v>876</v>
      </c>
      <c r="K60" s="72">
        <v>1103</v>
      </c>
      <c r="L60" s="72">
        <v>971</v>
      </c>
      <c r="M60" s="72">
        <v>1038</v>
      </c>
      <c r="N60" s="72">
        <v>1088</v>
      </c>
      <c r="O60" s="72">
        <v>1164</v>
      </c>
      <c r="P60" s="72">
        <v>1269</v>
      </c>
      <c r="Q60" s="67">
        <v>1616</v>
      </c>
      <c r="R60" s="67">
        <v>2358</v>
      </c>
      <c r="S60" s="67">
        <v>2499</v>
      </c>
      <c r="T60" s="67">
        <v>3342</v>
      </c>
    </row>
    <row r="61" spans="2:20" ht="12.75" customHeight="1">
      <c r="B61" s="8">
        <v>51660</v>
      </c>
      <c r="C61" s="3" t="s">
        <v>111</v>
      </c>
      <c r="D61" s="12">
        <v>108</v>
      </c>
      <c r="E61" s="15">
        <v>133</v>
      </c>
      <c r="F61" s="15">
        <v>167</v>
      </c>
      <c r="G61" s="17">
        <v>208</v>
      </c>
      <c r="H61" s="17">
        <v>224</v>
      </c>
      <c r="I61" s="19">
        <v>253</v>
      </c>
      <c r="J61" s="19">
        <v>330</v>
      </c>
      <c r="K61" s="72">
        <v>486</v>
      </c>
      <c r="L61" s="72">
        <v>415</v>
      </c>
      <c r="M61" s="72">
        <v>447</v>
      </c>
      <c r="N61" s="72">
        <v>485</v>
      </c>
      <c r="O61" s="72">
        <v>530</v>
      </c>
      <c r="P61" s="72">
        <v>547</v>
      </c>
      <c r="Q61" s="67">
        <v>649</v>
      </c>
      <c r="R61" s="67">
        <v>989</v>
      </c>
      <c r="S61" s="67">
        <v>891</v>
      </c>
      <c r="T61" s="67">
        <v>1071</v>
      </c>
    </row>
    <row r="62" spans="2:20" ht="12.75" customHeight="1">
      <c r="B62" s="8">
        <v>51087</v>
      </c>
      <c r="C62" s="3" t="s">
        <v>43</v>
      </c>
      <c r="D62" s="12">
        <v>912</v>
      </c>
      <c r="E62" s="15">
        <v>1094</v>
      </c>
      <c r="F62" s="15">
        <v>1363</v>
      </c>
      <c r="G62" s="17">
        <v>1665</v>
      </c>
      <c r="H62" s="17">
        <v>2032</v>
      </c>
      <c r="I62" s="19">
        <v>2350</v>
      </c>
      <c r="J62" s="19">
        <v>2622</v>
      </c>
      <c r="K62" s="72">
        <v>3343</v>
      </c>
      <c r="L62" s="72">
        <v>2980</v>
      </c>
      <c r="M62" s="72">
        <v>3182</v>
      </c>
      <c r="N62" s="72">
        <v>3361</v>
      </c>
      <c r="O62" s="72">
        <v>3710</v>
      </c>
      <c r="P62" s="72">
        <v>4163</v>
      </c>
      <c r="Q62" s="67">
        <v>5078</v>
      </c>
      <c r="R62" s="67">
        <v>7259</v>
      </c>
      <c r="S62" s="67">
        <v>7335</v>
      </c>
      <c r="T62" s="67">
        <v>9250</v>
      </c>
    </row>
    <row r="63" spans="2:20" ht="12.75" customHeight="1">
      <c r="B63" s="8">
        <v>51089</v>
      </c>
      <c r="C63" s="3" t="s">
        <v>44</v>
      </c>
      <c r="D63" s="12">
        <v>42</v>
      </c>
      <c r="E63" s="15">
        <v>52</v>
      </c>
      <c r="F63" s="15">
        <v>68</v>
      </c>
      <c r="G63" s="17">
        <v>83</v>
      </c>
      <c r="H63" s="17">
        <v>100</v>
      </c>
      <c r="I63" s="19">
        <v>134</v>
      </c>
      <c r="J63" s="19">
        <v>142</v>
      </c>
      <c r="K63" s="72">
        <v>219</v>
      </c>
      <c r="L63" s="72">
        <v>176</v>
      </c>
      <c r="M63" s="72">
        <v>177</v>
      </c>
      <c r="N63" s="72">
        <v>188</v>
      </c>
      <c r="O63" s="72">
        <v>195</v>
      </c>
      <c r="P63" s="72">
        <v>211</v>
      </c>
      <c r="Q63" s="67">
        <v>279</v>
      </c>
      <c r="R63" s="67">
        <v>481</v>
      </c>
      <c r="S63" s="67">
        <v>447</v>
      </c>
      <c r="T63" s="67">
        <v>567</v>
      </c>
    </row>
    <row r="64" spans="2:20" ht="12.75" customHeight="1">
      <c r="B64" s="8">
        <v>51091</v>
      </c>
      <c r="C64" s="3" t="s">
        <v>45</v>
      </c>
      <c r="D64" s="12">
        <v>4</v>
      </c>
      <c r="E64" s="15">
        <v>3</v>
      </c>
      <c r="F64" s="15">
        <v>3</v>
      </c>
      <c r="G64" s="17">
        <v>5</v>
      </c>
      <c r="H64" s="17">
        <v>7</v>
      </c>
      <c r="I64" s="19">
        <v>10</v>
      </c>
      <c r="J64" s="19">
        <v>11</v>
      </c>
      <c r="K64" s="72">
        <v>24</v>
      </c>
      <c r="L64" s="72">
        <v>16</v>
      </c>
      <c r="M64" s="72">
        <v>16</v>
      </c>
      <c r="N64" s="72">
        <v>19</v>
      </c>
      <c r="O64" s="72">
        <v>15</v>
      </c>
      <c r="P64" s="72">
        <v>15</v>
      </c>
      <c r="Q64" s="67">
        <v>20</v>
      </c>
      <c r="R64" s="67">
        <v>31</v>
      </c>
      <c r="S64" s="67">
        <v>29</v>
      </c>
      <c r="T64" s="67">
        <v>37</v>
      </c>
    </row>
    <row r="65" spans="2:20" ht="12.75" customHeight="1">
      <c r="B65" s="8">
        <v>51670</v>
      </c>
      <c r="C65" s="3" t="s">
        <v>112</v>
      </c>
      <c r="D65" s="12">
        <v>18</v>
      </c>
      <c r="E65" s="15">
        <v>24</v>
      </c>
      <c r="F65" s="15">
        <v>26</v>
      </c>
      <c r="G65" s="17">
        <v>32</v>
      </c>
      <c r="H65" s="17">
        <v>36</v>
      </c>
      <c r="I65" s="19">
        <v>43</v>
      </c>
      <c r="J65" s="19">
        <v>43</v>
      </c>
      <c r="K65" s="72">
        <v>74</v>
      </c>
      <c r="L65" s="72">
        <v>60</v>
      </c>
      <c r="M65" s="72">
        <v>66</v>
      </c>
      <c r="N65" s="72">
        <v>69</v>
      </c>
      <c r="O65" s="72">
        <v>83</v>
      </c>
      <c r="P65" s="72">
        <v>99</v>
      </c>
      <c r="Q65" s="67">
        <v>110</v>
      </c>
      <c r="R65" s="67">
        <v>200</v>
      </c>
      <c r="S65" s="67">
        <v>159</v>
      </c>
      <c r="T65" s="67">
        <v>181</v>
      </c>
    </row>
    <row r="66" spans="2:20" ht="12.75" customHeight="1">
      <c r="B66" s="8">
        <v>51093</v>
      </c>
      <c r="C66" s="3" t="s">
        <v>46</v>
      </c>
      <c r="D66" s="12">
        <v>102</v>
      </c>
      <c r="E66" s="15">
        <v>118</v>
      </c>
      <c r="F66" s="15">
        <v>129</v>
      </c>
      <c r="G66" s="17">
        <v>171</v>
      </c>
      <c r="H66" s="17">
        <v>204</v>
      </c>
      <c r="I66" s="19">
        <v>253</v>
      </c>
      <c r="J66" s="19">
        <v>269</v>
      </c>
      <c r="K66" s="72">
        <v>344</v>
      </c>
      <c r="L66" s="72">
        <v>276</v>
      </c>
      <c r="M66" s="72">
        <v>296</v>
      </c>
      <c r="N66" s="72">
        <v>304</v>
      </c>
      <c r="O66" s="72">
        <v>314</v>
      </c>
      <c r="P66" s="72">
        <v>340</v>
      </c>
      <c r="Q66" s="67">
        <v>415</v>
      </c>
      <c r="R66" s="67">
        <v>685</v>
      </c>
      <c r="S66" s="67">
        <v>618</v>
      </c>
      <c r="T66" s="67">
        <v>749</v>
      </c>
    </row>
    <row r="67" spans="2:20" ht="12.75" customHeight="1">
      <c r="B67" s="8">
        <v>51095</v>
      </c>
      <c r="C67" s="3" t="s">
        <v>47</v>
      </c>
      <c r="D67" s="12">
        <v>483</v>
      </c>
      <c r="E67" s="15">
        <v>569</v>
      </c>
      <c r="F67" s="15">
        <v>684</v>
      </c>
      <c r="G67" s="17">
        <v>805</v>
      </c>
      <c r="H67" s="17">
        <v>940</v>
      </c>
      <c r="I67" s="19">
        <v>994</v>
      </c>
      <c r="J67" s="19">
        <v>1026</v>
      </c>
      <c r="K67" s="72">
        <v>1332</v>
      </c>
      <c r="L67" s="72">
        <v>1109</v>
      </c>
      <c r="M67" s="72">
        <v>1178</v>
      </c>
      <c r="N67" s="72">
        <v>1196</v>
      </c>
      <c r="O67" s="72">
        <v>1223</v>
      </c>
      <c r="P67" s="72">
        <v>1317</v>
      </c>
      <c r="Q67" s="67">
        <v>1655</v>
      </c>
      <c r="R67" s="67">
        <v>2729</v>
      </c>
      <c r="S67" s="67">
        <v>2241</v>
      </c>
      <c r="T67" s="67">
        <v>2810</v>
      </c>
    </row>
    <row r="68" spans="2:20" ht="12.75" customHeight="1">
      <c r="B68" s="8">
        <v>51097</v>
      </c>
      <c r="C68" s="3" t="s">
        <v>48</v>
      </c>
      <c r="D68" s="12">
        <v>12</v>
      </c>
      <c r="E68" s="15">
        <v>14</v>
      </c>
      <c r="F68" s="15">
        <v>16</v>
      </c>
      <c r="G68" s="17">
        <v>21</v>
      </c>
      <c r="H68" s="17">
        <v>28</v>
      </c>
      <c r="I68" s="19">
        <v>30</v>
      </c>
      <c r="J68" s="19">
        <v>34</v>
      </c>
      <c r="K68" s="72">
        <v>42</v>
      </c>
      <c r="L68" s="72">
        <v>40</v>
      </c>
      <c r="M68" s="72">
        <v>34</v>
      </c>
      <c r="N68" s="72">
        <v>38</v>
      </c>
      <c r="O68" s="72">
        <v>38</v>
      </c>
      <c r="P68" s="72">
        <v>45</v>
      </c>
      <c r="Q68" s="67">
        <v>56</v>
      </c>
      <c r="R68" s="67">
        <v>90</v>
      </c>
      <c r="S68" s="67">
        <v>77</v>
      </c>
      <c r="T68" s="67">
        <v>102</v>
      </c>
    </row>
    <row r="69" spans="2:20" ht="12.75" customHeight="1">
      <c r="B69" s="8">
        <v>51099</v>
      </c>
      <c r="C69" s="3" t="s">
        <v>49</v>
      </c>
      <c r="D69" s="12">
        <v>123</v>
      </c>
      <c r="E69" s="15">
        <v>137</v>
      </c>
      <c r="F69" s="15">
        <v>149</v>
      </c>
      <c r="G69" s="17">
        <v>164</v>
      </c>
      <c r="H69" s="17">
        <v>184</v>
      </c>
      <c r="I69" s="19">
        <v>238</v>
      </c>
      <c r="J69" s="19">
        <v>252</v>
      </c>
      <c r="K69" s="72">
        <v>310</v>
      </c>
      <c r="L69" s="72">
        <v>279</v>
      </c>
      <c r="M69" s="72">
        <v>292</v>
      </c>
      <c r="N69" s="72">
        <v>307</v>
      </c>
      <c r="O69" s="72">
        <v>330</v>
      </c>
      <c r="P69" s="72">
        <v>384</v>
      </c>
      <c r="Q69" s="67">
        <v>462</v>
      </c>
      <c r="R69" s="67">
        <v>612</v>
      </c>
      <c r="S69" s="67">
        <v>571</v>
      </c>
      <c r="T69" s="67">
        <v>691</v>
      </c>
    </row>
    <row r="70" spans="2:20" ht="12.75" customHeight="1">
      <c r="B70" s="8">
        <v>51101</v>
      </c>
      <c r="C70" s="3" t="s">
        <v>50</v>
      </c>
      <c r="D70" s="12">
        <v>31</v>
      </c>
      <c r="E70" s="15">
        <v>34</v>
      </c>
      <c r="F70" s="15">
        <v>43</v>
      </c>
      <c r="G70" s="17">
        <v>61</v>
      </c>
      <c r="H70" s="17">
        <v>71</v>
      </c>
      <c r="I70" s="19">
        <v>79</v>
      </c>
      <c r="J70" s="19">
        <v>93</v>
      </c>
      <c r="K70" s="72">
        <v>119</v>
      </c>
      <c r="L70" s="72">
        <v>110</v>
      </c>
      <c r="M70" s="72">
        <v>118</v>
      </c>
      <c r="N70" s="72">
        <v>112</v>
      </c>
      <c r="O70" s="72">
        <v>112</v>
      </c>
      <c r="P70" s="72">
        <v>129</v>
      </c>
      <c r="Q70" s="67">
        <v>158</v>
      </c>
      <c r="R70" s="67">
        <v>226</v>
      </c>
      <c r="S70" s="67">
        <v>218</v>
      </c>
      <c r="T70" s="67">
        <v>279</v>
      </c>
    </row>
    <row r="71" spans="2:20" ht="12.75" customHeight="1">
      <c r="B71" s="8">
        <v>51103</v>
      </c>
      <c r="C71" s="3" t="s">
        <v>51</v>
      </c>
      <c r="D71" s="12">
        <v>69</v>
      </c>
      <c r="E71" s="15">
        <v>84</v>
      </c>
      <c r="F71" s="15">
        <v>88</v>
      </c>
      <c r="G71" s="17">
        <v>99</v>
      </c>
      <c r="H71" s="17">
        <v>112</v>
      </c>
      <c r="I71" s="19">
        <v>122</v>
      </c>
      <c r="J71" s="19">
        <v>130</v>
      </c>
      <c r="K71" s="72">
        <v>156</v>
      </c>
      <c r="L71" s="72">
        <v>147</v>
      </c>
      <c r="M71" s="72">
        <v>155</v>
      </c>
      <c r="N71" s="72">
        <v>167</v>
      </c>
      <c r="O71" s="72">
        <v>174</v>
      </c>
      <c r="P71" s="72">
        <v>198</v>
      </c>
      <c r="Q71" s="67">
        <v>238</v>
      </c>
      <c r="R71" s="67">
        <v>307</v>
      </c>
      <c r="S71" s="67">
        <v>295</v>
      </c>
      <c r="T71" s="67">
        <v>369</v>
      </c>
    </row>
    <row r="72" spans="2:20" ht="12.75" customHeight="1">
      <c r="B72" s="8">
        <v>51105</v>
      </c>
      <c r="C72" s="3" t="s">
        <v>52</v>
      </c>
      <c r="D72" s="12">
        <v>7</v>
      </c>
      <c r="E72" s="15">
        <v>9</v>
      </c>
      <c r="F72" s="15">
        <v>12</v>
      </c>
      <c r="G72" s="17">
        <v>21</v>
      </c>
      <c r="H72" s="17">
        <v>26</v>
      </c>
      <c r="I72" s="19">
        <v>33</v>
      </c>
      <c r="J72" s="19">
        <v>39</v>
      </c>
      <c r="K72" s="72">
        <v>52</v>
      </c>
      <c r="L72" s="72">
        <v>61</v>
      </c>
      <c r="M72" s="72">
        <v>65</v>
      </c>
      <c r="N72" s="72">
        <v>64</v>
      </c>
      <c r="O72" s="72">
        <v>66</v>
      </c>
      <c r="P72" s="72">
        <v>78</v>
      </c>
      <c r="Q72" s="67">
        <v>90</v>
      </c>
      <c r="R72" s="67">
        <v>152</v>
      </c>
      <c r="S72" s="67">
        <v>122</v>
      </c>
      <c r="T72" s="67">
        <v>151</v>
      </c>
    </row>
    <row r="73" spans="2:20" ht="12.75" customHeight="1">
      <c r="B73" s="8">
        <v>51678</v>
      </c>
      <c r="C73" s="3" t="s">
        <v>113</v>
      </c>
      <c r="D73" s="12">
        <v>24</v>
      </c>
      <c r="E73" s="15">
        <v>23</v>
      </c>
      <c r="F73" s="15">
        <v>24</v>
      </c>
      <c r="G73" s="17">
        <v>23</v>
      </c>
      <c r="H73" s="17">
        <v>27</v>
      </c>
      <c r="I73" s="19">
        <v>35</v>
      </c>
      <c r="J73" s="19">
        <v>42</v>
      </c>
      <c r="K73" s="72">
        <v>66</v>
      </c>
      <c r="L73" s="72">
        <v>50</v>
      </c>
      <c r="M73" s="72">
        <v>62</v>
      </c>
      <c r="N73" s="72">
        <v>65</v>
      </c>
      <c r="O73" s="72">
        <v>77</v>
      </c>
      <c r="P73" s="72">
        <v>87</v>
      </c>
      <c r="Q73" s="67">
        <v>96</v>
      </c>
      <c r="R73" s="67">
        <v>138</v>
      </c>
      <c r="S73" s="67">
        <v>130</v>
      </c>
      <c r="T73" s="67">
        <v>145</v>
      </c>
    </row>
    <row r="74" spans="2:20" ht="12.75" customHeight="1">
      <c r="B74" s="8">
        <v>51107</v>
      </c>
      <c r="C74" s="3" t="s">
        <v>53</v>
      </c>
      <c r="D74" s="12">
        <v>3436</v>
      </c>
      <c r="E74" s="15">
        <v>4056</v>
      </c>
      <c r="F74" s="15">
        <v>4949</v>
      </c>
      <c r="G74" s="17">
        <v>5918</v>
      </c>
      <c r="H74" s="17">
        <v>6652</v>
      </c>
      <c r="I74" s="19">
        <v>7655</v>
      </c>
      <c r="J74" s="19">
        <v>8597</v>
      </c>
      <c r="K74" s="72">
        <v>9758</v>
      </c>
      <c r="L74" s="72">
        <v>10211</v>
      </c>
      <c r="M74" s="72">
        <v>10599</v>
      </c>
      <c r="N74" s="72">
        <v>10870</v>
      </c>
      <c r="O74" s="72">
        <v>11242</v>
      </c>
      <c r="P74" s="72">
        <v>11585</v>
      </c>
      <c r="Q74" s="67">
        <v>12806</v>
      </c>
      <c r="R74" s="67">
        <v>15587</v>
      </c>
      <c r="S74" s="67">
        <v>16175</v>
      </c>
      <c r="T74" s="67">
        <v>18793</v>
      </c>
    </row>
    <row r="75" spans="2:20" ht="12.75" customHeight="1">
      <c r="B75" s="8">
        <v>51109</v>
      </c>
      <c r="C75" s="3" t="s">
        <v>54</v>
      </c>
      <c r="D75" s="12">
        <v>116</v>
      </c>
      <c r="E75" s="15">
        <v>141</v>
      </c>
      <c r="F75" s="15">
        <v>159</v>
      </c>
      <c r="G75" s="17">
        <v>190</v>
      </c>
      <c r="H75" s="17">
        <v>220</v>
      </c>
      <c r="I75" s="19">
        <v>267</v>
      </c>
      <c r="J75" s="19">
        <v>287</v>
      </c>
      <c r="K75" s="72">
        <v>359</v>
      </c>
      <c r="L75" s="72">
        <v>333</v>
      </c>
      <c r="M75" s="72">
        <v>344</v>
      </c>
      <c r="N75" s="72">
        <v>344</v>
      </c>
      <c r="O75" s="72">
        <v>395</v>
      </c>
      <c r="P75" s="72">
        <v>436</v>
      </c>
      <c r="Q75" s="67">
        <v>533</v>
      </c>
      <c r="R75" s="67">
        <v>754</v>
      </c>
      <c r="S75" s="67">
        <v>749</v>
      </c>
      <c r="T75" s="67">
        <v>930</v>
      </c>
    </row>
    <row r="76" spans="2:20" ht="12.75" customHeight="1">
      <c r="B76" s="8">
        <v>51111</v>
      </c>
      <c r="C76" s="3" t="s">
        <v>55</v>
      </c>
      <c r="D76" s="12">
        <v>8</v>
      </c>
      <c r="E76" s="15">
        <v>13</v>
      </c>
      <c r="F76" s="15">
        <v>13</v>
      </c>
      <c r="G76" s="17">
        <v>15</v>
      </c>
      <c r="H76" s="17">
        <v>15</v>
      </c>
      <c r="I76" s="19">
        <v>24</v>
      </c>
      <c r="J76" s="19">
        <v>22</v>
      </c>
      <c r="K76" s="72">
        <v>28</v>
      </c>
      <c r="L76" s="72">
        <v>24</v>
      </c>
      <c r="M76" s="72">
        <v>27</v>
      </c>
      <c r="N76" s="72">
        <v>26</v>
      </c>
      <c r="O76" s="72">
        <v>26</v>
      </c>
      <c r="P76" s="72">
        <v>33</v>
      </c>
      <c r="Q76" s="67">
        <v>44</v>
      </c>
      <c r="R76" s="67">
        <v>83</v>
      </c>
      <c r="S76" s="67">
        <v>74</v>
      </c>
      <c r="T76" s="67">
        <v>87</v>
      </c>
    </row>
    <row r="77" spans="2:20" ht="12.75" customHeight="1">
      <c r="B77" s="8">
        <v>51680</v>
      </c>
      <c r="C77" s="3" t="s">
        <v>114</v>
      </c>
      <c r="D77" s="12">
        <v>151</v>
      </c>
      <c r="E77" s="15">
        <v>182</v>
      </c>
      <c r="F77" s="15">
        <v>207</v>
      </c>
      <c r="G77" s="17">
        <v>252</v>
      </c>
      <c r="H77" s="17">
        <v>293</v>
      </c>
      <c r="I77" s="19">
        <v>349</v>
      </c>
      <c r="J77" s="19">
        <v>401</v>
      </c>
      <c r="K77" s="72">
        <v>486</v>
      </c>
      <c r="L77" s="72">
        <v>479</v>
      </c>
      <c r="M77" s="72">
        <v>464</v>
      </c>
      <c r="N77" s="72">
        <v>477</v>
      </c>
      <c r="O77" s="72">
        <v>516</v>
      </c>
      <c r="P77" s="72">
        <v>562</v>
      </c>
      <c r="Q77" s="67">
        <v>698</v>
      </c>
      <c r="R77" s="67">
        <v>993</v>
      </c>
      <c r="S77" s="67">
        <v>942</v>
      </c>
      <c r="T77" s="67">
        <v>1175</v>
      </c>
    </row>
    <row r="78" spans="2:20" ht="12.75" customHeight="1">
      <c r="B78" s="8">
        <v>51113</v>
      </c>
      <c r="C78" s="3" t="s">
        <v>56</v>
      </c>
      <c r="D78" s="12">
        <v>54</v>
      </c>
      <c r="E78" s="15">
        <v>63</v>
      </c>
      <c r="F78" s="15">
        <v>72</v>
      </c>
      <c r="G78" s="17">
        <v>72</v>
      </c>
      <c r="H78" s="17">
        <v>87</v>
      </c>
      <c r="I78" s="19">
        <v>106</v>
      </c>
      <c r="J78" s="19">
        <v>119</v>
      </c>
      <c r="K78" s="72">
        <v>147</v>
      </c>
      <c r="L78" s="72">
        <v>141</v>
      </c>
      <c r="M78" s="72">
        <v>148</v>
      </c>
      <c r="N78" s="72">
        <v>137</v>
      </c>
      <c r="O78" s="72">
        <v>156</v>
      </c>
      <c r="P78" s="72">
        <v>164</v>
      </c>
      <c r="Q78" s="67">
        <v>188</v>
      </c>
      <c r="R78" s="67">
        <v>271</v>
      </c>
      <c r="S78" s="67">
        <v>244</v>
      </c>
      <c r="T78" s="67">
        <v>285</v>
      </c>
    </row>
    <row r="79" spans="2:20" ht="12.75" customHeight="1">
      <c r="B79" s="8">
        <v>51683</v>
      </c>
      <c r="C79" s="3" t="s">
        <v>115</v>
      </c>
      <c r="D79" s="12">
        <v>233</v>
      </c>
      <c r="E79" s="15">
        <v>278</v>
      </c>
      <c r="F79" s="15">
        <v>304</v>
      </c>
      <c r="G79" s="17">
        <v>370</v>
      </c>
      <c r="H79" s="17">
        <v>425</v>
      </c>
      <c r="I79" s="19">
        <v>540</v>
      </c>
      <c r="J79" s="19">
        <v>586</v>
      </c>
      <c r="K79" s="72">
        <v>704</v>
      </c>
      <c r="L79" s="72">
        <v>714</v>
      </c>
      <c r="M79" s="72">
        <v>703</v>
      </c>
      <c r="N79" s="72">
        <v>690</v>
      </c>
      <c r="O79" s="72">
        <v>706</v>
      </c>
      <c r="P79" s="72">
        <v>690</v>
      </c>
      <c r="Q79" s="67">
        <v>840</v>
      </c>
      <c r="R79" s="67">
        <v>1156</v>
      </c>
      <c r="S79" s="67">
        <v>1008</v>
      </c>
      <c r="T79" s="67">
        <v>1182</v>
      </c>
    </row>
    <row r="80" spans="2:20" ht="12.75" customHeight="1">
      <c r="B80" s="8">
        <v>51685</v>
      </c>
      <c r="C80" s="3" t="s">
        <v>116</v>
      </c>
      <c r="D80" s="12">
        <v>50</v>
      </c>
      <c r="E80" s="15">
        <v>59</v>
      </c>
      <c r="F80" s="15">
        <v>84</v>
      </c>
      <c r="G80" s="17">
        <v>101</v>
      </c>
      <c r="H80" s="17">
        <v>115</v>
      </c>
      <c r="I80" s="19">
        <v>149</v>
      </c>
      <c r="J80" s="19">
        <v>148</v>
      </c>
      <c r="K80" s="72">
        <v>168</v>
      </c>
      <c r="L80" s="72">
        <v>183</v>
      </c>
      <c r="M80" s="72">
        <v>197</v>
      </c>
      <c r="N80" s="72">
        <v>201</v>
      </c>
      <c r="O80" s="72">
        <v>212</v>
      </c>
      <c r="P80" s="72">
        <v>235</v>
      </c>
      <c r="Q80" s="67">
        <v>283</v>
      </c>
      <c r="R80" s="67">
        <v>367</v>
      </c>
      <c r="S80" s="67">
        <v>339</v>
      </c>
      <c r="T80" s="67">
        <v>397</v>
      </c>
    </row>
    <row r="81" spans="2:20" ht="12.75" customHeight="1">
      <c r="B81" s="8">
        <v>51690</v>
      </c>
      <c r="C81" s="3" t="s">
        <v>117</v>
      </c>
      <c r="D81" s="12">
        <v>12</v>
      </c>
      <c r="E81" s="15">
        <v>13</v>
      </c>
      <c r="F81" s="15">
        <v>15</v>
      </c>
      <c r="G81" s="17">
        <v>23</v>
      </c>
      <c r="H81" s="17">
        <v>31</v>
      </c>
      <c r="I81" s="19">
        <v>42</v>
      </c>
      <c r="J81" s="19">
        <v>52</v>
      </c>
      <c r="K81" s="72">
        <v>86</v>
      </c>
      <c r="L81" s="72">
        <v>68</v>
      </c>
      <c r="M81" s="72">
        <v>68</v>
      </c>
      <c r="N81" s="72">
        <v>72</v>
      </c>
      <c r="O81" s="72">
        <v>64</v>
      </c>
      <c r="P81" s="72">
        <v>68</v>
      </c>
      <c r="Q81" s="67">
        <v>106</v>
      </c>
      <c r="R81" s="67">
        <v>143</v>
      </c>
      <c r="S81" s="67">
        <v>135</v>
      </c>
      <c r="T81" s="67">
        <v>164</v>
      </c>
    </row>
    <row r="82" spans="2:20" ht="12.75" customHeight="1">
      <c r="B82" s="8">
        <v>51115</v>
      </c>
      <c r="C82" s="3" t="s">
        <v>57</v>
      </c>
      <c r="D82" s="12">
        <v>41</v>
      </c>
      <c r="E82" s="15">
        <v>44</v>
      </c>
      <c r="F82" s="15">
        <v>51</v>
      </c>
      <c r="G82" s="17">
        <v>65</v>
      </c>
      <c r="H82" s="17">
        <v>75</v>
      </c>
      <c r="I82" s="19">
        <v>94</v>
      </c>
      <c r="J82" s="19">
        <v>105</v>
      </c>
      <c r="K82" s="72">
        <v>109</v>
      </c>
      <c r="L82" s="72">
        <v>104</v>
      </c>
      <c r="M82" s="72">
        <v>111</v>
      </c>
      <c r="N82" s="72">
        <v>117</v>
      </c>
      <c r="O82" s="72">
        <v>114</v>
      </c>
      <c r="P82" s="72">
        <v>116</v>
      </c>
      <c r="Q82" s="67">
        <v>136</v>
      </c>
      <c r="R82" s="67">
        <v>189</v>
      </c>
      <c r="S82" s="67">
        <v>168</v>
      </c>
      <c r="T82" s="67">
        <v>195</v>
      </c>
    </row>
    <row r="83" spans="2:20" ht="12.75" customHeight="1">
      <c r="B83" s="8">
        <v>51117</v>
      </c>
      <c r="C83" s="3" t="s">
        <v>58</v>
      </c>
      <c r="D83" s="12">
        <v>39</v>
      </c>
      <c r="E83" s="15">
        <v>49</v>
      </c>
      <c r="F83" s="15">
        <v>63</v>
      </c>
      <c r="G83" s="17">
        <v>77</v>
      </c>
      <c r="H83" s="17">
        <v>89</v>
      </c>
      <c r="I83" s="19">
        <v>104</v>
      </c>
      <c r="J83" s="19">
        <v>114</v>
      </c>
      <c r="K83" s="72">
        <v>143</v>
      </c>
      <c r="L83" s="72">
        <v>128</v>
      </c>
      <c r="M83" s="72">
        <v>139</v>
      </c>
      <c r="N83" s="72">
        <v>152</v>
      </c>
      <c r="O83" s="72">
        <v>166</v>
      </c>
      <c r="P83" s="72">
        <v>180</v>
      </c>
      <c r="Q83" s="67">
        <v>211</v>
      </c>
      <c r="R83" s="67">
        <v>296</v>
      </c>
      <c r="S83" s="67">
        <v>290</v>
      </c>
      <c r="T83" s="67">
        <v>358</v>
      </c>
    </row>
    <row r="84" spans="2:20" ht="12.75" customHeight="1">
      <c r="B84" s="8">
        <v>51119</v>
      </c>
      <c r="C84" s="3" t="s">
        <v>59</v>
      </c>
      <c r="D84" s="12">
        <v>45</v>
      </c>
      <c r="E84" s="15">
        <v>56</v>
      </c>
      <c r="F84" s="15">
        <v>61</v>
      </c>
      <c r="G84" s="17">
        <v>70</v>
      </c>
      <c r="H84" s="17">
        <v>83</v>
      </c>
      <c r="I84" s="19">
        <v>101</v>
      </c>
      <c r="J84" s="19">
        <v>116</v>
      </c>
      <c r="K84" s="72">
        <v>134</v>
      </c>
      <c r="L84" s="72">
        <v>132</v>
      </c>
      <c r="M84" s="72">
        <v>131</v>
      </c>
      <c r="N84" s="72">
        <v>122</v>
      </c>
      <c r="O84" s="72">
        <v>127</v>
      </c>
      <c r="P84" s="72">
        <v>142</v>
      </c>
      <c r="Q84" s="67">
        <v>172</v>
      </c>
      <c r="R84" s="67">
        <v>267</v>
      </c>
      <c r="S84" s="67">
        <v>235</v>
      </c>
      <c r="T84" s="67">
        <v>301</v>
      </c>
    </row>
    <row r="85" spans="2:20" ht="12.75" customHeight="1">
      <c r="B85" s="8">
        <v>51121</v>
      </c>
      <c r="C85" s="3" t="s">
        <v>60</v>
      </c>
      <c r="D85" s="12">
        <v>282</v>
      </c>
      <c r="E85" s="15">
        <v>344</v>
      </c>
      <c r="F85" s="15">
        <v>432</v>
      </c>
      <c r="G85" s="17">
        <v>486</v>
      </c>
      <c r="H85" s="17">
        <v>590</v>
      </c>
      <c r="I85" s="19">
        <v>710</v>
      </c>
      <c r="J85" s="19">
        <v>790</v>
      </c>
      <c r="K85" s="72">
        <v>972</v>
      </c>
      <c r="L85" s="72">
        <v>916</v>
      </c>
      <c r="M85" s="72">
        <v>948</v>
      </c>
      <c r="N85" s="72">
        <v>1007</v>
      </c>
      <c r="O85" s="72">
        <v>1101</v>
      </c>
      <c r="P85" s="72">
        <v>1229</v>
      </c>
      <c r="Q85" s="67">
        <v>1411</v>
      </c>
      <c r="R85" s="67">
        <v>1855</v>
      </c>
      <c r="S85" s="67">
        <v>2007</v>
      </c>
      <c r="T85" s="67">
        <v>2459</v>
      </c>
    </row>
    <row r="86" spans="2:20" ht="12.75" customHeight="1">
      <c r="B86" s="8">
        <v>51125</v>
      </c>
      <c r="C86" s="3" t="s">
        <v>61</v>
      </c>
      <c r="D86" s="12">
        <v>57</v>
      </c>
      <c r="E86" s="15">
        <v>84</v>
      </c>
      <c r="F86" s="15">
        <v>90</v>
      </c>
      <c r="G86" s="17">
        <v>106</v>
      </c>
      <c r="H86" s="17">
        <v>123</v>
      </c>
      <c r="I86" s="19">
        <v>141</v>
      </c>
      <c r="J86" s="19">
        <v>162</v>
      </c>
      <c r="K86" s="72">
        <v>210</v>
      </c>
      <c r="L86" s="72">
        <v>179</v>
      </c>
      <c r="M86" s="72">
        <v>171</v>
      </c>
      <c r="N86" s="72">
        <v>168</v>
      </c>
      <c r="O86" s="72">
        <v>181</v>
      </c>
      <c r="P86" s="72">
        <v>205</v>
      </c>
      <c r="Q86" s="67">
        <v>255</v>
      </c>
      <c r="R86" s="67">
        <v>366</v>
      </c>
      <c r="S86" s="67">
        <v>343</v>
      </c>
      <c r="T86" s="67">
        <v>402</v>
      </c>
    </row>
    <row r="87" spans="2:20" ht="12.75" customHeight="1">
      <c r="B87" s="8">
        <v>51127</v>
      </c>
      <c r="C87" s="3" t="s">
        <v>62</v>
      </c>
      <c r="D87" s="12">
        <v>75</v>
      </c>
      <c r="E87" s="15">
        <v>95</v>
      </c>
      <c r="F87" s="15">
        <v>119</v>
      </c>
      <c r="G87" s="17">
        <v>146</v>
      </c>
      <c r="H87" s="17">
        <v>179</v>
      </c>
      <c r="I87" s="19">
        <v>204</v>
      </c>
      <c r="J87" s="19">
        <v>214</v>
      </c>
      <c r="K87" s="72">
        <v>265</v>
      </c>
      <c r="L87" s="72">
        <v>237</v>
      </c>
      <c r="M87" s="72">
        <v>230</v>
      </c>
      <c r="N87" s="72">
        <v>238</v>
      </c>
      <c r="O87" s="72">
        <v>258</v>
      </c>
      <c r="P87" s="72">
        <v>261</v>
      </c>
      <c r="Q87" s="67">
        <v>318</v>
      </c>
      <c r="R87" s="67">
        <v>507</v>
      </c>
      <c r="S87" s="67">
        <v>506</v>
      </c>
      <c r="T87" s="67">
        <v>631</v>
      </c>
    </row>
    <row r="88" spans="2:20" ht="12.75" customHeight="1">
      <c r="B88" s="8">
        <v>51700</v>
      </c>
      <c r="C88" s="3" t="s">
        <v>118</v>
      </c>
      <c r="D88" s="12">
        <v>437</v>
      </c>
      <c r="E88" s="15">
        <v>524</v>
      </c>
      <c r="F88" s="15">
        <v>565</v>
      </c>
      <c r="G88" s="17">
        <v>645</v>
      </c>
      <c r="H88" s="17">
        <v>815</v>
      </c>
      <c r="I88" s="19">
        <v>1052</v>
      </c>
      <c r="J88" s="19">
        <v>1217</v>
      </c>
      <c r="K88" s="72">
        <v>1375</v>
      </c>
      <c r="L88" s="72">
        <v>1146</v>
      </c>
      <c r="M88" s="72">
        <v>1305</v>
      </c>
      <c r="N88" s="72">
        <v>1389</v>
      </c>
      <c r="O88" s="72">
        <v>1347</v>
      </c>
      <c r="P88" s="72">
        <v>1371</v>
      </c>
      <c r="Q88" s="67">
        <v>1689</v>
      </c>
      <c r="R88" s="67">
        <v>2692</v>
      </c>
      <c r="S88" s="67">
        <v>2525</v>
      </c>
      <c r="T88" s="67">
        <v>3124</v>
      </c>
    </row>
    <row r="89" spans="2:20" ht="12.75" customHeight="1">
      <c r="B89" s="8">
        <v>51710</v>
      </c>
      <c r="C89" s="3" t="s">
        <v>119</v>
      </c>
      <c r="D89" s="12">
        <v>495</v>
      </c>
      <c r="E89" s="15">
        <v>566</v>
      </c>
      <c r="F89" s="15">
        <v>704</v>
      </c>
      <c r="G89" s="17">
        <v>834</v>
      </c>
      <c r="H89" s="17">
        <v>959</v>
      </c>
      <c r="I89" s="19">
        <v>1075</v>
      </c>
      <c r="J89" s="19">
        <v>1216</v>
      </c>
      <c r="K89" s="72">
        <v>1722</v>
      </c>
      <c r="L89" s="72">
        <v>1478</v>
      </c>
      <c r="M89" s="72">
        <v>1621</v>
      </c>
      <c r="N89" s="72">
        <v>1702</v>
      </c>
      <c r="O89" s="72">
        <v>1745</v>
      </c>
      <c r="P89" s="72">
        <v>1837</v>
      </c>
      <c r="Q89" s="67">
        <v>2127</v>
      </c>
      <c r="R89" s="67">
        <v>3116</v>
      </c>
      <c r="S89" s="67">
        <v>2784</v>
      </c>
      <c r="T89" s="67">
        <v>3660</v>
      </c>
    </row>
    <row r="90" spans="2:20" ht="12.75" customHeight="1">
      <c r="B90" s="8">
        <v>51131</v>
      </c>
      <c r="C90" s="3" t="s">
        <v>63</v>
      </c>
      <c r="D90" s="12">
        <v>24</v>
      </c>
      <c r="E90" s="15">
        <v>25</v>
      </c>
      <c r="F90" s="15">
        <v>35</v>
      </c>
      <c r="G90" s="17">
        <v>47</v>
      </c>
      <c r="H90" s="17">
        <v>51</v>
      </c>
      <c r="I90" s="19">
        <v>77</v>
      </c>
      <c r="J90" s="19">
        <v>77</v>
      </c>
      <c r="K90" s="72">
        <v>104</v>
      </c>
      <c r="L90" s="72">
        <v>95</v>
      </c>
      <c r="M90" s="72">
        <v>102</v>
      </c>
      <c r="N90" s="72">
        <v>106</v>
      </c>
      <c r="O90" s="72">
        <v>113</v>
      </c>
      <c r="P90" s="72">
        <v>129</v>
      </c>
      <c r="Q90" s="67">
        <v>148</v>
      </c>
      <c r="R90" s="67">
        <v>215</v>
      </c>
      <c r="S90" s="67">
        <v>198</v>
      </c>
      <c r="T90" s="67">
        <v>244</v>
      </c>
    </row>
    <row r="91" spans="2:20" ht="12.75" customHeight="1">
      <c r="B91" s="8">
        <v>51133</v>
      </c>
      <c r="C91" s="3" t="s">
        <v>64</v>
      </c>
      <c r="D91" s="12">
        <v>60</v>
      </c>
      <c r="E91" s="15">
        <v>74</v>
      </c>
      <c r="F91" s="15">
        <v>87</v>
      </c>
      <c r="G91" s="17">
        <v>92</v>
      </c>
      <c r="H91" s="17">
        <v>118</v>
      </c>
      <c r="I91" s="19">
        <v>136</v>
      </c>
      <c r="J91" s="19">
        <v>149</v>
      </c>
      <c r="K91" s="72">
        <v>190</v>
      </c>
      <c r="L91" s="72">
        <v>170</v>
      </c>
      <c r="M91" s="72">
        <v>166</v>
      </c>
      <c r="N91" s="72">
        <v>151</v>
      </c>
      <c r="O91" s="72">
        <v>159</v>
      </c>
      <c r="P91" s="72">
        <v>169</v>
      </c>
      <c r="Q91" s="67">
        <v>213</v>
      </c>
      <c r="R91" s="67">
        <v>307</v>
      </c>
      <c r="S91" s="67">
        <v>266</v>
      </c>
      <c r="T91" s="67">
        <v>320</v>
      </c>
    </row>
    <row r="92" spans="2:20" ht="12.75" customHeight="1">
      <c r="B92" s="8">
        <v>51720</v>
      </c>
      <c r="C92" s="3" t="s">
        <v>120</v>
      </c>
      <c r="D92" s="12">
        <v>2</v>
      </c>
      <c r="E92" s="15">
        <v>2</v>
      </c>
      <c r="F92" s="15">
        <v>5</v>
      </c>
      <c r="G92" s="17">
        <v>7</v>
      </c>
      <c r="H92" s="17">
        <v>7</v>
      </c>
      <c r="I92" s="19">
        <v>10</v>
      </c>
      <c r="J92" s="19">
        <v>10</v>
      </c>
      <c r="K92" s="72">
        <v>15</v>
      </c>
      <c r="L92" s="72">
        <v>11</v>
      </c>
      <c r="M92" s="72">
        <v>11</v>
      </c>
      <c r="N92" s="72">
        <v>8</v>
      </c>
      <c r="O92" s="72">
        <v>13</v>
      </c>
      <c r="P92" s="72">
        <v>14</v>
      </c>
      <c r="Q92" s="67">
        <v>13</v>
      </c>
      <c r="R92" s="67">
        <v>18</v>
      </c>
      <c r="S92" s="67">
        <v>25</v>
      </c>
      <c r="T92" s="67">
        <v>30</v>
      </c>
    </row>
    <row r="93" spans="2:20" ht="12.75" customHeight="1">
      <c r="B93" s="8">
        <v>51135</v>
      </c>
      <c r="C93" s="3" t="s">
        <v>65</v>
      </c>
      <c r="D93" s="12">
        <v>17</v>
      </c>
      <c r="E93" s="15">
        <v>17</v>
      </c>
      <c r="F93" s="15">
        <v>26</v>
      </c>
      <c r="G93" s="17">
        <v>31</v>
      </c>
      <c r="H93" s="17">
        <v>38</v>
      </c>
      <c r="I93" s="19">
        <v>50</v>
      </c>
      <c r="J93" s="19">
        <v>55</v>
      </c>
      <c r="K93" s="72">
        <v>61</v>
      </c>
      <c r="L93" s="72">
        <v>45</v>
      </c>
      <c r="M93" s="72">
        <v>49</v>
      </c>
      <c r="N93" s="72">
        <v>50</v>
      </c>
      <c r="O93" s="72">
        <v>68</v>
      </c>
      <c r="P93" s="72">
        <v>61</v>
      </c>
      <c r="Q93" s="67">
        <v>82</v>
      </c>
      <c r="R93" s="67">
        <v>124</v>
      </c>
      <c r="S93" s="67">
        <v>116</v>
      </c>
      <c r="T93" s="67">
        <v>148</v>
      </c>
    </row>
    <row r="94" spans="2:20" ht="12.75" customHeight="1">
      <c r="B94" s="8">
        <v>51137</v>
      </c>
      <c r="C94" s="3" t="s">
        <v>66</v>
      </c>
      <c r="D94" s="12">
        <v>207</v>
      </c>
      <c r="E94" s="15">
        <v>228</v>
      </c>
      <c r="F94" s="15">
        <v>262</v>
      </c>
      <c r="G94" s="17">
        <v>300</v>
      </c>
      <c r="H94" s="17">
        <v>344</v>
      </c>
      <c r="I94" s="19">
        <v>392</v>
      </c>
      <c r="J94" s="19">
        <v>416</v>
      </c>
      <c r="K94" s="72">
        <v>469</v>
      </c>
      <c r="L94" s="72">
        <v>455</v>
      </c>
      <c r="M94" s="72">
        <v>456</v>
      </c>
      <c r="N94" s="72">
        <v>447</v>
      </c>
      <c r="O94" s="72">
        <v>476</v>
      </c>
      <c r="P94" s="72">
        <v>529</v>
      </c>
      <c r="Q94" s="67">
        <v>621</v>
      </c>
      <c r="R94" s="67">
        <v>854</v>
      </c>
      <c r="S94" s="67">
        <v>786</v>
      </c>
      <c r="T94" s="67">
        <v>892</v>
      </c>
    </row>
    <row r="95" spans="2:20" ht="12.75" customHeight="1">
      <c r="B95" s="8">
        <v>51139</v>
      </c>
      <c r="C95" s="3" t="s">
        <v>67</v>
      </c>
      <c r="D95" s="12">
        <v>47</v>
      </c>
      <c r="E95" s="15">
        <v>55</v>
      </c>
      <c r="F95" s="15">
        <v>67</v>
      </c>
      <c r="G95" s="17">
        <v>71</v>
      </c>
      <c r="H95" s="17">
        <v>80</v>
      </c>
      <c r="I95" s="19">
        <v>96</v>
      </c>
      <c r="J95" s="19">
        <v>107</v>
      </c>
      <c r="K95" s="72">
        <v>122</v>
      </c>
      <c r="L95" s="72">
        <v>124</v>
      </c>
      <c r="M95" s="72">
        <v>133</v>
      </c>
      <c r="N95" s="72">
        <v>128</v>
      </c>
      <c r="O95" s="72">
        <v>149</v>
      </c>
      <c r="P95" s="72">
        <v>178</v>
      </c>
      <c r="Q95" s="67">
        <v>201</v>
      </c>
      <c r="R95" s="67">
        <v>278</v>
      </c>
      <c r="S95" s="67">
        <v>258</v>
      </c>
      <c r="T95" s="67">
        <v>301</v>
      </c>
    </row>
    <row r="96" spans="2:20" ht="12.75" customHeight="1">
      <c r="B96" s="8">
        <v>51141</v>
      </c>
      <c r="C96" s="3" t="s">
        <v>68</v>
      </c>
      <c r="D96" s="12">
        <v>20</v>
      </c>
      <c r="E96" s="15">
        <v>27</v>
      </c>
      <c r="F96" s="15">
        <v>28</v>
      </c>
      <c r="G96" s="17">
        <v>37</v>
      </c>
      <c r="H96" s="17">
        <v>47</v>
      </c>
      <c r="I96" s="19">
        <v>57</v>
      </c>
      <c r="J96" s="19">
        <v>63</v>
      </c>
      <c r="K96" s="72">
        <v>96</v>
      </c>
      <c r="L96" s="72">
        <v>68</v>
      </c>
      <c r="M96" s="72">
        <v>79</v>
      </c>
      <c r="N96" s="72">
        <v>84</v>
      </c>
      <c r="O96" s="72">
        <v>90</v>
      </c>
      <c r="P96" s="72">
        <v>88</v>
      </c>
      <c r="Q96" s="67">
        <v>101</v>
      </c>
      <c r="R96" s="67">
        <v>182</v>
      </c>
      <c r="S96" s="67">
        <v>144</v>
      </c>
      <c r="T96" s="67">
        <v>183</v>
      </c>
    </row>
    <row r="97" spans="2:20" ht="12.75" customHeight="1">
      <c r="B97" s="8">
        <v>51730</v>
      </c>
      <c r="C97" s="3" t="s">
        <v>121</v>
      </c>
      <c r="D97" s="12">
        <v>15</v>
      </c>
      <c r="E97" s="15">
        <v>20</v>
      </c>
      <c r="F97" s="15">
        <v>28</v>
      </c>
      <c r="G97" s="17">
        <v>38</v>
      </c>
      <c r="H97" s="17">
        <v>42</v>
      </c>
      <c r="I97" s="19">
        <v>51</v>
      </c>
      <c r="J97" s="19">
        <v>63</v>
      </c>
      <c r="K97" s="72">
        <v>90</v>
      </c>
      <c r="L97" s="72">
        <v>74</v>
      </c>
      <c r="M97" s="72">
        <v>79</v>
      </c>
      <c r="N97" s="72">
        <v>84</v>
      </c>
      <c r="O97" s="72">
        <v>104</v>
      </c>
      <c r="P97" s="72">
        <v>139</v>
      </c>
      <c r="Q97" s="67">
        <v>146</v>
      </c>
      <c r="R97" s="67">
        <v>246</v>
      </c>
      <c r="S97" s="67">
        <v>192</v>
      </c>
      <c r="T97" s="67">
        <v>248</v>
      </c>
    </row>
    <row r="98" spans="2:20" ht="12.75" customHeight="1">
      <c r="B98" s="8">
        <v>51143</v>
      </c>
      <c r="C98" s="3" t="s">
        <v>69</v>
      </c>
      <c r="D98" s="12">
        <v>46</v>
      </c>
      <c r="E98" s="15">
        <v>55</v>
      </c>
      <c r="F98" s="15">
        <v>63</v>
      </c>
      <c r="G98" s="17">
        <v>86</v>
      </c>
      <c r="H98" s="17">
        <v>108</v>
      </c>
      <c r="I98" s="19">
        <v>110</v>
      </c>
      <c r="J98" s="19">
        <v>146</v>
      </c>
      <c r="K98" s="72">
        <v>273</v>
      </c>
      <c r="L98" s="72">
        <v>187</v>
      </c>
      <c r="M98" s="72">
        <v>206</v>
      </c>
      <c r="N98" s="72">
        <v>228</v>
      </c>
      <c r="O98" s="72">
        <v>249</v>
      </c>
      <c r="P98" s="72">
        <v>280</v>
      </c>
      <c r="Q98" s="67">
        <v>369</v>
      </c>
      <c r="R98" s="67">
        <v>559</v>
      </c>
      <c r="S98" s="67">
        <v>507</v>
      </c>
      <c r="T98" s="67">
        <v>677</v>
      </c>
    </row>
    <row r="99" spans="2:20" ht="12.75" customHeight="1">
      <c r="B99" s="8">
        <v>51735</v>
      </c>
      <c r="C99" s="3" t="s">
        <v>122</v>
      </c>
      <c r="D99" s="12">
        <v>57</v>
      </c>
      <c r="E99" s="15">
        <v>69</v>
      </c>
      <c r="F99" s="15">
        <v>92</v>
      </c>
      <c r="G99" s="17">
        <v>112</v>
      </c>
      <c r="H99" s="17">
        <v>114</v>
      </c>
      <c r="I99" s="19">
        <v>130</v>
      </c>
      <c r="J99" s="19">
        <v>133</v>
      </c>
      <c r="K99" s="72">
        <v>174</v>
      </c>
      <c r="L99" s="72">
        <v>165</v>
      </c>
      <c r="M99" s="72">
        <v>167</v>
      </c>
      <c r="N99" s="72">
        <v>174</v>
      </c>
      <c r="O99" s="72">
        <v>167</v>
      </c>
      <c r="P99" s="72">
        <v>168</v>
      </c>
      <c r="Q99" s="67">
        <v>196</v>
      </c>
      <c r="R99" s="67">
        <v>278</v>
      </c>
      <c r="S99" s="67">
        <v>249</v>
      </c>
      <c r="T99" s="67">
        <v>319</v>
      </c>
    </row>
    <row r="100" spans="2:20" ht="12.75" customHeight="1">
      <c r="B100" s="8">
        <v>51740</v>
      </c>
      <c r="C100" s="3" t="s">
        <v>123</v>
      </c>
      <c r="D100" s="12">
        <v>141</v>
      </c>
      <c r="E100" s="15">
        <v>161</v>
      </c>
      <c r="F100" s="15">
        <v>197</v>
      </c>
      <c r="G100" s="17">
        <v>255</v>
      </c>
      <c r="H100" s="17">
        <v>286</v>
      </c>
      <c r="I100" s="19">
        <v>314</v>
      </c>
      <c r="J100" s="19">
        <v>344</v>
      </c>
      <c r="K100" s="72">
        <v>453</v>
      </c>
      <c r="L100" s="72">
        <v>367</v>
      </c>
      <c r="M100" s="72">
        <v>402</v>
      </c>
      <c r="N100" s="72">
        <v>434</v>
      </c>
      <c r="O100" s="72">
        <v>459</v>
      </c>
      <c r="P100" s="72">
        <v>536</v>
      </c>
      <c r="Q100" s="67">
        <v>660</v>
      </c>
      <c r="R100" s="67">
        <v>942</v>
      </c>
      <c r="S100" s="67">
        <v>821</v>
      </c>
      <c r="T100" s="67">
        <v>1014</v>
      </c>
    </row>
    <row r="101" spans="2:20" ht="12.75" customHeight="1">
      <c r="B101" s="8">
        <v>51145</v>
      </c>
      <c r="C101" s="3" t="s">
        <v>70</v>
      </c>
      <c r="D101" s="12">
        <v>71</v>
      </c>
      <c r="E101" s="15">
        <v>90</v>
      </c>
      <c r="F101" s="15">
        <v>95</v>
      </c>
      <c r="G101" s="17">
        <v>105</v>
      </c>
      <c r="H101" s="17">
        <v>133</v>
      </c>
      <c r="I101" s="19">
        <v>165</v>
      </c>
      <c r="J101" s="19">
        <v>201</v>
      </c>
      <c r="K101" s="72">
        <v>263</v>
      </c>
      <c r="L101" s="72">
        <v>240</v>
      </c>
      <c r="M101" s="72">
        <v>242</v>
      </c>
      <c r="N101" s="72">
        <v>246</v>
      </c>
      <c r="O101" s="72">
        <v>251</v>
      </c>
      <c r="P101" s="72">
        <v>272</v>
      </c>
      <c r="Q101" s="67">
        <v>360</v>
      </c>
      <c r="R101" s="67">
        <v>537</v>
      </c>
      <c r="S101" s="67">
        <v>513</v>
      </c>
      <c r="T101" s="67">
        <v>660</v>
      </c>
    </row>
    <row r="102" spans="2:20" ht="12.75" customHeight="1">
      <c r="B102" s="8">
        <v>51147</v>
      </c>
      <c r="C102" s="3" t="s">
        <v>71</v>
      </c>
      <c r="D102" s="12">
        <v>40</v>
      </c>
      <c r="E102" s="15">
        <v>48</v>
      </c>
      <c r="F102" s="15">
        <v>54</v>
      </c>
      <c r="G102" s="17">
        <v>72</v>
      </c>
      <c r="H102" s="17">
        <v>91</v>
      </c>
      <c r="I102" s="19">
        <v>95</v>
      </c>
      <c r="J102" s="19">
        <v>108</v>
      </c>
      <c r="K102" s="72">
        <v>132</v>
      </c>
      <c r="L102" s="72">
        <v>112</v>
      </c>
      <c r="M102" s="72">
        <v>121</v>
      </c>
      <c r="N102" s="72">
        <v>115</v>
      </c>
      <c r="O102" s="72">
        <v>125</v>
      </c>
      <c r="P102" s="72">
        <v>122</v>
      </c>
      <c r="Q102" s="67">
        <v>160</v>
      </c>
      <c r="R102" s="67">
        <v>243</v>
      </c>
      <c r="S102" s="67">
        <v>231</v>
      </c>
      <c r="T102" s="67">
        <v>297</v>
      </c>
    </row>
    <row r="103" spans="2:20" ht="12.75" customHeight="1">
      <c r="B103" s="8">
        <v>51149</v>
      </c>
      <c r="C103" s="3" t="s">
        <v>72</v>
      </c>
      <c r="D103" s="12">
        <v>74</v>
      </c>
      <c r="E103" s="15">
        <v>87</v>
      </c>
      <c r="F103" s="15">
        <v>107</v>
      </c>
      <c r="G103" s="17">
        <v>126</v>
      </c>
      <c r="H103" s="17">
        <v>146</v>
      </c>
      <c r="I103" s="19">
        <v>153</v>
      </c>
      <c r="J103" s="19">
        <v>160</v>
      </c>
      <c r="K103" s="72">
        <v>201</v>
      </c>
      <c r="L103" s="72">
        <v>157</v>
      </c>
      <c r="M103" s="72">
        <v>167</v>
      </c>
      <c r="N103" s="72">
        <v>178</v>
      </c>
      <c r="O103" s="72">
        <v>187</v>
      </c>
      <c r="P103" s="72">
        <v>202</v>
      </c>
      <c r="Q103" s="67">
        <v>254</v>
      </c>
      <c r="R103" s="67">
        <v>397</v>
      </c>
      <c r="S103" s="67">
        <v>349</v>
      </c>
      <c r="T103" s="67">
        <v>444</v>
      </c>
    </row>
    <row r="104" spans="2:20" ht="12.75" customHeight="1">
      <c r="B104" s="8">
        <v>51153</v>
      </c>
      <c r="C104" s="3" t="s">
        <v>73</v>
      </c>
      <c r="D104" s="12">
        <v>4295</v>
      </c>
      <c r="E104" s="15">
        <v>4697</v>
      </c>
      <c r="F104" s="15">
        <v>5375</v>
      </c>
      <c r="G104" s="17">
        <v>6397</v>
      </c>
      <c r="H104" s="17">
        <v>7093</v>
      </c>
      <c r="I104" s="19">
        <v>7822</v>
      </c>
      <c r="J104" s="19">
        <v>8515</v>
      </c>
      <c r="K104" s="72">
        <v>9281</v>
      </c>
      <c r="L104" s="72">
        <v>8956</v>
      </c>
      <c r="M104" s="72">
        <v>9013</v>
      </c>
      <c r="N104" s="72">
        <v>9027</v>
      </c>
      <c r="O104" s="72">
        <v>9346</v>
      </c>
      <c r="P104" s="72">
        <v>9676</v>
      </c>
      <c r="Q104" s="67">
        <v>10830</v>
      </c>
      <c r="R104" s="67">
        <v>13819</v>
      </c>
      <c r="S104" s="67">
        <v>13956</v>
      </c>
      <c r="T104" s="67">
        <v>16350</v>
      </c>
    </row>
    <row r="105" spans="2:20">
      <c r="B105" s="8">
        <v>51155</v>
      </c>
      <c r="C105" s="3" t="s">
        <v>74</v>
      </c>
      <c r="D105" s="12">
        <v>45</v>
      </c>
      <c r="E105" s="15">
        <v>62</v>
      </c>
      <c r="F105" s="15">
        <v>69</v>
      </c>
      <c r="G105" s="17">
        <v>89</v>
      </c>
      <c r="H105" s="17">
        <v>102</v>
      </c>
      <c r="I105" s="19">
        <v>133</v>
      </c>
      <c r="J105" s="19">
        <v>153</v>
      </c>
      <c r="K105" s="72">
        <v>193</v>
      </c>
      <c r="L105" s="72">
        <v>181</v>
      </c>
      <c r="M105" s="72">
        <v>186</v>
      </c>
      <c r="N105" s="72">
        <v>187</v>
      </c>
      <c r="O105" s="72">
        <v>189</v>
      </c>
      <c r="P105" s="72">
        <v>212</v>
      </c>
      <c r="Q105" s="67">
        <v>261</v>
      </c>
      <c r="R105" s="67">
        <v>348</v>
      </c>
      <c r="S105" s="67">
        <v>356</v>
      </c>
      <c r="T105" s="67">
        <v>449</v>
      </c>
    </row>
    <row r="106" spans="2:20">
      <c r="B106" s="8">
        <v>51750</v>
      </c>
      <c r="C106" s="3" t="s">
        <v>124</v>
      </c>
      <c r="D106" s="12">
        <v>32</v>
      </c>
      <c r="E106" s="15">
        <v>40</v>
      </c>
      <c r="F106" s="15">
        <v>45</v>
      </c>
      <c r="G106" s="17">
        <v>51</v>
      </c>
      <c r="H106" s="17">
        <v>61</v>
      </c>
      <c r="I106" s="19">
        <v>76</v>
      </c>
      <c r="J106" s="19">
        <v>83</v>
      </c>
      <c r="K106" s="72">
        <v>106</v>
      </c>
      <c r="L106" s="72">
        <v>110</v>
      </c>
      <c r="M106" s="72">
        <v>112</v>
      </c>
      <c r="N106" s="72">
        <v>118</v>
      </c>
      <c r="O106" s="72">
        <v>126</v>
      </c>
      <c r="P106" s="72">
        <v>133</v>
      </c>
      <c r="Q106" s="67">
        <v>154</v>
      </c>
      <c r="R106" s="67">
        <v>197</v>
      </c>
      <c r="S106" s="67">
        <v>202</v>
      </c>
      <c r="T106" s="67">
        <v>234</v>
      </c>
    </row>
    <row r="107" spans="2:20" ht="12.75" customHeight="1">
      <c r="B107" s="8">
        <v>51157</v>
      </c>
      <c r="C107" s="3" t="s">
        <v>75</v>
      </c>
      <c r="D107" s="12">
        <v>74</v>
      </c>
      <c r="E107" s="15">
        <v>87</v>
      </c>
      <c r="F107" s="15">
        <v>96</v>
      </c>
      <c r="G107" s="17">
        <v>103</v>
      </c>
      <c r="H107" s="17">
        <v>115</v>
      </c>
      <c r="I107" s="19">
        <v>118</v>
      </c>
      <c r="J107" s="19">
        <v>128</v>
      </c>
      <c r="K107" s="72">
        <v>145</v>
      </c>
      <c r="L107" s="72">
        <v>151</v>
      </c>
      <c r="M107" s="72">
        <v>156</v>
      </c>
      <c r="N107" s="72">
        <v>149</v>
      </c>
      <c r="O107" s="72">
        <v>147</v>
      </c>
      <c r="P107" s="72">
        <v>149</v>
      </c>
      <c r="Q107" s="67">
        <v>171</v>
      </c>
      <c r="R107" s="67">
        <v>226</v>
      </c>
      <c r="S107" s="67">
        <v>209</v>
      </c>
      <c r="T107" s="67">
        <v>242</v>
      </c>
    </row>
    <row r="108" spans="2:20" ht="12.75" customHeight="1">
      <c r="B108" s="8">
        <v>51760</v>
      </c>
      <c r="C108" s="3" t="s">
        <v>125</v>
      </c>
      <c r="D108" s="12">
        <v>486</v>
      </c>
      <c r="E108" s="15">
        <v>613</v>
      </c>
      <c r="F108" s="15">
        <v>734</v>
      </c>
      <c r="G108" s="17">
        <v>934</v>
      </c>
      <c r="H108" s="17">
        <v>1101</v>
      </c>
      <c r="I108" s="19">
        <v>1338</v>
      </c>
      <c r="J108" s="19">
        <v>1545</v>
      </c>
      <c r="K108" s="72">
        <v>2072</v>
      </c>
      <c r="L108" s="72">
        <v>1939</v>
      </c>
      <c r="M108" s="72">
        <v>2067</v>
      </c>
      <c r="N108" s="72">
        <v>2215</v>
      </c>
      <c r="O108" s="72">
        <v>2441</v>
      </c>
      <c r="P108" s="72">
        <v>2706</v>
      </c>
      <c r="Q108" s="67">
        <v>3284</v>
      </c>
      <c r="R108" s="67">
        <v>4683</v>
      </c>
      <c r="S108" s="67">
        <v>4474</v>
      </c>
      <c r="T108" s="67">
        <v>5256</v>
      </c>
    </row>
    <row r="109" spans="2:20" ht="12.75" customHeight="1">
      <c r="B109" s="8">
        <v>51159</v>
      </c>
      <c r="C109" s="3" t="s">
        <v>76</v>
      </c>
      <c r="D109" s="12">
        <v>14</v>
      </c>
      <c r="E109" s="15">
        <v>16</v>
      </c>
      <c r="F109" s="15">
        <v>18</v>
      </c>
      <c r="G109" s="17">
        <v>33</v>
      </c>
      <c r="H109" s="17">
        <v>38</v>
      </c>
      <c r="I109" s="19">
        <v>42</v>
      </c>
      <c r="J109" s="19">
        <v>41</v>
      </c>
      <c r="K109" s="72">
        <v>59</v>
      </c>
      <c r="L109" s="72">
        <v>62</v>
      </c>
      <c r="M109" s="72">
        <v>67</v>
      </c>
      <c r="N109" s="72">
        <v>61</v>
      </c>
      <c r="O109" s="72">
        <v>60</v>
      </c>
      <c r="P109" s="72">
        <v>71</v>
      </c>
      <c r="Q109" s="67">
        <v>86</v>
      </c>
      <c r="R109" s="67">
        <v>131</v>
      </c>
      <c r="S109" s="67">
        <v>140</v>
      </c>
      <c r="T109" s="67">
        <v>173</v>
      </c>
    </row>
    <row r="110" spans="2:20" ht="12.75" customHeight="1">
      <c r="B110" s="8">
        <v>51770</v>
      </c>
      <c r="C110" s="3" t="s">
        <v>126</v>
      </c>
      <c r="D110" s="12">
        <v>270</v>
      </c>
      <c r="E110" s="15">
        <v>303</v>
      </c>
      <c r="F110" s="15">
        <v>382</v>
      </c>
      <c r="G110" s="17">
        <v>398</v>
      </c>
      <c r="H110" s="17">
        <v>444</v>
      </c>
      <c r="I110" s="19">
        <v>521</v>
      </c>
      <c r="J110" s="19">
        <v>585</v>
      </c>
      <c r="K110" s="72">
        <v>695</v>
      </c>
      <c r="L110" s="72">
        <v>659</v>
      </c>
      <c r="M110" s="72">
        <v>668</v>
      </c>
      <c r="N110" s="72">
        <v>703</v>
      </c>
      <c r="O110" s="72">
        <v>743</v>
      </c>
      <c r="P110" s="72">
        <v>862</v>
      </c>
      <c r="Q110" s="67">
        <v>1015</v>
      </c>
      <c r="R110" s="67">
        <v>1469</v>
      </c>
      <c r="S110" s="67">
        <v>1410</v>
      </c>
      <c r="T110" s="67">
        <v>1680</v>
      </c>
    </row>
    <row r="111" spans="2:20" ht="12.75" customHeight="1">
      <c r="B111" s="8">
        <v>51161</v>
      </c>
      <c r="C111" s="3" t="s">
        <v>77</v>
      </c>
      <c r="D111" s="12">
        <v>266</v>
      </c>
      <c r="E111" s="15">
        <v>356</v>
      </c>
      <c r="F111" s="15">
        <v>405</v>
      </c>
      <c r="G111" s="17">
        <v>482</v>
      </c>
      <c r="H111" s="17">
        <v>553</v>
      </c>
      <c r="I111" s="19">
        <v>637</v>
      </c>
      <c r="J111" s="19">
        <v>702</v>
      </c>
      <c r="K111" s="72">
        <v>888</v>
      </c>
      <c r="L111" s="72">
        <v>753</v>
      </c>
      <c r="M111" s="72">
        <v>801</v>
      </c>
      <c r="N111" s="72">
        <v>826</v>
      </c>
      <c r="O111" s="72">
        <v>848</v>
      </c>
      <c r="P111" s="72">
        <v>954</v>
      </c>
      <c r="Q111" s="67">
        <v>1173</v>
      </c>
      <c r="R111" s="67">
        <v>1874</v>
      </c>
      <c r="S111" s="67">
        <v>1836</v>
      </c>
      <c r="T111" s="67">
        <v>2317</v>
      </c>
    </row>
    <row r="112" spans="2:20" ht="12.75" customHeight="1">
      <c r="B112" s="8">
        <v>51163</v>
      </c>
      <c r="C112" s="3" t="s">
        <v>78</v>
      </c>
      <c r="D112" s="12">
        <v>57</v>
      </c>
      <c r="E112" s="15">
        <v>61</v>
      </c>
      <c r="F112" s="15">
        <v>69</v>
      </c>
      <c r="G112" s="17">
        <v>83</v>
      </c>
      <c r="H112" s="17">
        <v>100</v>
      </c>
      <c r="I112" s="19">
        <v>95</v>
      </c>
      <c r="J112" s="19">
        <v>127</v>
      </c>
      <c r="K112" s="72">
        <v>181</v>
      </c>
      <c r="L112" s="72">
        <v>134</v>
      </c>
      <c r="M112" s="72">
        <v>140</v>
      </c>
      <c r="N112" s="72">
        <v>140</v>
      </c>
      <c r="O112" s="72">
        <v>146</v>
      </c>
      <c r="P112" s="72">
        <v>172</v>
      </c>
      <c r="Q112" s="67">
        <v>203</v>
      </c>
      <c r="R112" s="67">
        <v>347</v>
      </c>
      <c r="S112" s="67">
        <v>287</v>
      </c>
      <c r="T112" s="67">
        <v>364</v>
      </c>
    </row>
    <row r="113" spans="2:20" ht="12.75" customHeight="1">
      <c r="B113" s="8">
        <v>51165</v>
      </c>
      <c r="C113" s="3" t="s">
        <v>79</v>
      </c>
      <c r="D113" s="12">
        <v>141</v>
      </c>
      <c r="E113" s="15">
        <v>179</v>
      </c>
      <c r="F113" s="15">
        <v>234</v>
      </c>
      <c r="G113" s="17">
        <v>292</v>
      </c>
      <c r="H113" s="17">
        <v>349</v>
      </c>
      <c r="I113" s="19">
        <v>443</v>
      </c>
      <c r="J113" s="19">
        <v>502</v>
      </c>
      <c r="K113" s="72">
        <v>711</v>
      </c>
      <c r="L113" s="72">
        <v>605</v>
      </c>
      <c r="M113" s="72">
        <v>638</v>
      </c>
      <c r="N113" s="72">
        <v>677</v>
      </c>
      <c r="O113" s="72">
        <v>708</v>
      </c>
      <c r="P113" s="72">
        <v>802</v>
      </c>
      <c r="Q113" s="67">
        <v>1012</v>
      </c>
      <c r="R113" s="67">
        <v>1565</v>
      </c>
      <c r="S113" s="67">
        <v>1542</v>
      </c>
      <c r="T113" s="67">
        <v>1932</v>
      </c>
    </row>
    <row r="114" spans="2:20" ht="12.75" customHeight="1">
      <c r="B114" s="8">
        <v>51167</v>
      </c>
      <c r="C114" s="3" t="s">
        <v>80</v>
      </c>
      <c r="D114" s="12">
        <v>18</v>
      </c>
      <c r="E114" s="15">
        <v>23</v>
      </c>
      <c r="F114" s="15">
        <v>24</v>
      </c>
      <c r="G114" s="17">
        <v>30</v>
      </c>
      <c r="H114" s="17">
        <v>32</v>
      </c>
      <c r="I114" s="19">
        <v>38</v>
      </c>
      <c r="J114" s="19">
        <v>50</v>
      </c>
      <c r="K114" s="72">
        <v>69</v>
      </c>
      <c r="L114" s="72">
        <v>69</v>
      </c>
      <c r="M114" s="72">
        <v>67</v>
      </c>
      <c r="N114" s="72">
        <v>65</v>
      </c>
      <c r="O114" s="72">
        <v>72</v>
      </c>
      <c r="P114" s="72">
        <v>77</v>
      </c>
      <c r="Q114" s="67">
        <v>98</v>
      </c>
      <c r="R114" s="67">
        <v>165</v>
      </c>
      <c r="S114" s="67">
        <v>148</v>
      </c>
      <c r="T114" s="67">
        <v>195</v>
      </c>
    </row>
    <row r="115" spans="2:20" ht="12.75" customHeight="1">
      <c r="B115" s="8">
        <v>51775</v>
      </c>
      <c r="C115" s="3" t="s">
        <v>127</v>
      </c>
      <c r="D115" s="12">
        <v>49</v>
      </c>
      <c r="E115" s="15">
        <v>56</v>
      </c>
      <c r="F115" s="15">
        <v>72</v>
      </c>
      <c r="G115" s="17">
        <v>86</v>
      </c>
      <c r="H115" s="17">
        <v>99</v>
      </c>
      <c r="I115" s="19">
        <v>128</v>
      </c>
      <c r="J115" s="19">
        <v>131</v>
      </c>
      <c r="K115" s="72">
        <v>176</v>
      </c>
      <c r="L115" s="72">
        <v>156</v>
      </c>
      <c r="M115" s="72">
        <v>166</v>
      </c>
      <c r="N115" s="72">
        <v>178</v>
      </c>
      <c r="O115" s="72">
        <v>209</v>
      </c>
      <c r="P115" s="72">
        <v>228</v>
      </c>
      <c r="Q115" s="67">
        <v>269</v>
      </c>
      <c r="R115" s="67">
        <v>368</v>
      </c>
      <c r="S115" s="67">
        <v>396</v>
      </c>
      <c r="T115" s="67">
        <v>484</v>
      </c>
    </row>
    <row r="116" spans="2:20" ht="12.75" customHeight="1">
      <c r="B116" s="8">
        <v>51169</v>
      </c>
      <c r="C116" s="3" t="s">
        <v>81</v>
      </c>
      <c r="D116" s="12">
        <v>12</v>
      </c>
      <c r="E116" s="15">
        <v>16</v>
      </c>
      <c r="F116" s="15">
        <v>20</v>
      </c>
      <c r="G116" s="17">
        <v>24</v>
      </c>
      <c r="H116" s="17">
        <v>38</v>
      </c>
      <c r="I116" s="19">
        <v>49</v>
      </c>
      <c r="J116" s="19">
        <v>56</v>
      </c>
      <c r="K116" s="72">
        <v>74</v>
      </c>
      <c r="L116" s="72">
        <v>75</v>
      </c>
      <c r="M116" s="72">
        <v>76</v>
      </c>
      <c r="N116" s="72">
        <v>73</v>
      </c>
      <c r="O116" s="72">
        <v>87</v>
      </c>
      <c r="P116" s="72">
        <v>79</v>
      </c>
      <c r="Q116" s="67">
        <v>100</v>
      </c>
      <c r="R116" s="67">
        <v>132</v>
      </c>
      <c r="S116" s="67">
        <v>126</v>
      </c>
      <c r="T116" s="67">
        <v>173</v>
      </c>
    </row>
    <row r="117" spans="2:20" ht="12.75" customHeight="1">
      <c r="B117" s="8">
        <v>51171</v>
      </c>
      <c r="C117" s="3" t="s">
        <v>82</v>
      </c>
      <c r="D117" s="12">
        <v>139</v>
      </c>
      <c r="E117" s="15">
        <v>156</v>
      </c>
      <c r="F117" s="15">
        <v>164</v>
      </c>
      <c r="G117" s="17">
        <v>199</v>
      </c>
      <c r="H117" s="17">
        <v>241</v>
      </c>
      <c r="I117" s="19">
        <v>276</v>
      </c>
      <c r="J117" s="19">
        <v>286</v>
      </c>
      <c r="K117" s="72">
        <v>359</v>
      </c>
      <c r="L117" s="72">
        <v>327</v>
      </c>
      <c r="M117" s="72">
        <v>374</v>
      </c>
      <c r="N117" s="72">
        <v>395</v>
      </c>
      <c r="O117" s="72">
        <v>436</v>
      </c>
      <c r="P117" s="72">
        <v>483</v>
      </c>
      <c r="Q117" s="67">
        <v>559</v>
      </c>
      <c r="R117" s="67">
        <v>727</v>
      </c>
      <c r="S117" s="67">
        <v>723</v>
      </c>
      <c r="T117" s="67">
        <v>860</v>
      </c>
    </row>
    <row r="118" spans="2:20" ht="12.75" customHeight="1">
      <c r="B118" s="8">
        <v>51173</v>
      </c>
      <c r="C118" s="3" t="s">
        <v>83</v>
      </c>
      <c r="D118" s="12">
        <v>31</v>
      </c>
      <c r="E118" s="15">
        <v>41</v>
      </c>
      <c r="F118" s="15">
        <v>45</v>
      </c>
      <c r="G118" s="17">
        <v>52</v>
      </c>
      <c r="H118" s="17">
        <v>58</v>
      </c>
      <c r="I118" s="19">
        <v>67</v>
      </c>
      <c r="J118" s="19">
        <v>72</v>
      </c>
      <c r="K118" s="72">
        <v>94</v>
      </c>
      <c r="L118" s="72">
        <v>92</v>
      </c>
      <c r="M118" s="72">
        <v>95</v>
      </c>
      <c r="N118" s="72">
        <v>100</v>
      </c>
      <c r="O118" s="72">
        <v>102</v>
      </c>
      <c r="P118" s="72">
        <v>107</v>
      </c>
      <c r="Q118" s="67">
        <v>132</v>
      </c>
      <c r="R118" s="67">
        <v>196</v>
      </c>
      <c r="S118" s="67">
        <v>196</v>
      </c>
      <c r="T118" s="67">
        <v>232</v>
      </c>
    </row>
    <row r="119" spans="2:20" ht="12.75" customHeight="1">
      <c r="B119" s="8">
        <v>51175</v>
      </c>
      <c r="C119" s="3" t="s">
        <v>84</v>
      </c>
      <c r="D119" s="12">
        <v>26</v>
      </c>
      <c r="E119" s="15">
        <v>29</v>
      </c>
      <c r="F119" s="15">
        <v>34</v>
      </c>
      <c r="G119" s="17">
        <v>40</v>
      </c>
      <c r="H119" s="17">
        <v>47</v>
      </c>
      <c r="I119" s="19">
        <v>45</v>
      </c>
      <c r="J119" s="19">
        <v>51</v>
      </c>
      <c r="K119" s="72">
        <v>78</v>
      </c>
      <c r="L119" s="72">
        <v>62</v>
      </c>
      <c r="M119" s="72">
        <v>67</v>
      </c>
      <c r="N119" s="72">
        <v>69</v>
      </c>
      <c r="O119" s="72">
        <v>65</v>
      </c>
      <c r="P119" s="72">
        <v>74</v>
      </c>
      <c r="Q119" s="67">
        <v>92</v>
      </c>
      <c r="R119" s="67">
        <v>141</v>
      </c>
      <c r="S119" s="67">
        <v>126</v>
      </c>
      <c r="T119" s="67">
        <v>153</v>
      </c>
    </row>
    <row r="120" spans="2:20" ht="12.75" customHeight="1">
      <c r="B120" s="8">
        <v>51177</v>
      </c>
      <c r="C120" s="3" t="s">
        <v>85</v>
      </c>
      <c r="D120" s="12">
        <v>909</v>
      </c>
      <c r="E120" s="15">
        <v>956</v>
      </c>
      <c r="F120" s="15">
        <v>1028</v>
      </c>
      <c r="G120" s="17">
        <v>1128</v>
      </c>
      <c r="H120" s="17">
        <v>1322</v>
      </c>
      <c r="I120" s="19">
        <v>1532</v>
      </c>
      <c r="J120" s="19">
        <v>1674</v>
      </c>
      <c r="K120" s="72">
        <v>1877</v>
      </c>
      <c r="L120" s="72">
        <v>1788</v>
      </c>
      <c r="M120" s="72">
        <v>1784</v>
      </c>
      <c r="N120" s="72">
        <v>1925</v>
      </c>
      <c r="O120" s="72">
        <v>2058</v>
      </c>
      <c r="P120" s="72">
        <v>2206</v>
      </c>
      <c r="Q120" s="67">
        <v>2599</v>
      </c>
      <c r="R120" s="67">
        <v>3432</v>
      </c>
      <c r="S120" s="67">
        <v>3389</v>
      </c>
      <c r="T120" s="67">
        <v>4088</v>
      </c>
    </row>
    <row r="121" spans="2:20" ht="12.75" customHeight="1">
      <c r="B121" s="8">
        <v>51179</v>
      </c>
      <c r="C121" s="3" t="s">
        <v>86</v>
      </c>
      <c r="D121" s="12">
        <v>1822</v>
      </c>
      <c r="E121" s="15">
        <v>1914</v>
      </c>
      <c r="F121" s="15">
        <v>2062</v>
      </c>
      <c r="G121" s="17">
        <v>2199</v>
      </c>
      <c r="H121" s="17">
        <v>2416</v>
      </c>
      <c r="I121" s="19">
        <v>2671</v>
      </c>
      <c r="J121" s="19">
        <v>2819</v>
      </c>
      <c r="K121" s="72">
        <v>2977</v>
      </c>
      <c r="L121" s="72">
        <v>2752</v>
      </c>
      <c r="M121" s="72">
        <v>2728</v>
      </c>
      <c r="N121" s="72">
        <v>2835</v>
      </c>
      <c r="O121" s="72">
        <v>2958</v>
      </c>
      <c r="P121" s="72">
        <v>3120</v>
      </c>
      <c r="Q121" s="67">
        <v>3619</v>
      </c>
      <c r="R121" s="67">
        <v>4646</v>
      </c>
      <c r="S121" s="67">
        <v>4738</v>
      </c>
      <c r="T121" s="67">
        <v>5470</v>
      </c>
    </row>
    <row r="122" spans="2:20" ht="12.75" customHeight="1">
      <c r="B122" s="8">
        <v>51790</v>
      </c>
      <c r="C122" s="3" t="s">
        <v>128</v>
      </c>
      <c r="D122" s="12">
        <v>40</v>
      </c>
      <c r="E122" s="15">
        <v>49</v>
      </c>
      <c r="F122" s="15">
        <v>70</v>
      </c>
      <c r="G122" s="17">
        <v>82</v>
      </c>
      <c r="H122" s="17">
        <v>94</v>
      </c>
      <c r="I122" s="19">
        <v>123</v>
      </c>
      <c r="J122" s="19">
        <v>140</v>
      </c>
      <c r="K122" s="72">
        <v>279</v>
      </c>
      <c r="L122" s="72">
        <v>182</v>
      </c>
      <c r="M122" s="72">
        <v>205</v>
      </c>
      <c r="N122" s="72">
        <v>224</v>
      </c>
      <c r="O122" s="72">
        <v>249</v>
      </c>
      <c r="P122" s="72">
        <v>297</v>
      </c>
      <c r="Q122" s="67">
        <v>387</v>
      </c>
      <c r="R122" s="67">
        <v>609</v>
      </c>
      <c r="S122" s="67">
        <v>591</v>
      </c>
      <c r="T122" s="67">
        <v>748</v>
      </c>
    </row>
    <row r="123" spans="2:20" ht="12.75" customHeight="1">
      <c r="B123" s="8">
        <v>51800</v>
      </c>
      <c r="C123" s="3" t="s">
        <v>129</v>
      </c>
      <c r="D123" s="12">
        <v>207</v>
      </c>
      <c r="E123" s="15">
        <v>257</v>
      </c>
      <c r="F123" s="15">
        <v>298</v>
      </c>
      <c r="G123" s="17">
        <v>381</v>
      </c>
      <c r="H123" s="17">
        <v>427</v>
      </c>
      <c r="I123" s="19">
        <v>496</v>
      </c>
      <c r="J123" s="19">
        <v>558</v>
      </c>
      <c r="K123" s="72">
        <v>724</v>
      </c>
      <c r="L123" s="72">
        <v>601</v>
      </c>
      <c r="M123" s="72">
        <v>616</v>
      </c>
      <c r="N123" s="72">
        <v>619</v>
      </c>
      <c r="O123" s="72">
        <v>611</v>
      </c>
      <c r="P123" s="72">
        <v>716</v>
      </c>
      <c r="Q123" s="67">
        <v>935</v>
      </c>
      <c r="R123" s="67">
        <v>1491</v>
      </c>
      <c r="S123" s="67">
        <v>1387</v>
      </c>
      <c r="T123" s="67">
        <v>1754</v>
      </c>
    </row>
    <row r="124" spans="2:20" ht="12.75" customHeight="1">
      <c r="B124" s="8">
        <v>51181</v>
      </c>
      <c r="C124" s="3" t="s">
        <v>87</v>
      </c>
      <c r="D124" s="12">
        <v>15</v>
      </c>
      <c r="E124" s="15">
        <v>17</v>
      </c>
      <c r="F124" s="15">
        <v>20</v>
      </c>
      <c r="G124" s="17">
        <v>21</v>
      </c>
      <c r="H124" s="17">
        <v>24</v>
      </c>
      <c r="I124" s="19">
        <v>24</v>
      </c>
      <c r="J124" s="19">
        <v>25</v>
      </c>
      <c r="K124" s="72">
        <v>27</v>
      </c>
      <c r="L124" s="72">
        <v>23</v>
      </c>
      <c r="M124" s="72">
        <v>27</v>
      </c>
      <c r="N124" s="72">
        <v>31</v>
      </c>
      <c r="O124" s="72">
        <v>36</v>
      </c>
      <c r="P124" s="72">
        <v>41</v>
      </c>
      <c r="Q124" s="67">
        <v>43</v>
      </c>
      <c r="R124" s="67">
        <v>72</v>
      </c>
      <c r="S124" s="67">
        <v>55</v>
      </c>
      <c r="T124" s="67">
        <v>66</v>
      </c>
    </row>
    <row r="125" spans="2:20" ht="12.75" customHeight="1">
      <c r="B125" s="8">
        <v>51183</v>
      </c>
      <c r="C125" s="3" t="s">
        <v>88</v>
      </c>
      <c r="D125" s="12">
        <v>12</v>
      </c>
      <c r="E125" s="15">
        <v>12</v>
      </c>
      <c r="F125" s="15">
        <v>12</v>
      </c>
      <c r="G125" s="17">
        <v>19</v>
      </c>
      <c r="H125" s="17">
        <v>18</v>
      </c>
      <c r="I125" s="19">
        <v>21</v>
      </c>
      <c r="J125" s="19">
        <v>26</v>
      </c>
      <c r="K125" s="72">
        <v>36</v>
      </c>
      <c r="L125" s="72">
        <v>24</v>
      </c>
      <c r="M125" s="72">
        <v>23</v>
      </c>
      <c r="N125" s="72">
        <v>21</v>
      </c>
      <c r="O125" s="72">
        <v>26</v>
      </c>
      <c r="P125" s="72">
        <v>29</v>
      </c>
      <c r="Q125" s="67">
        <v>34</v>
      </c>
      <c r="R125" s="67">
        <v>58</v>
      </c>
      <c r="S125" s="67">
        <v>63</v>
      </c>
      <c r="T125" s="67">
        <v>74</v>
      </c>
    </row>
    <row r="126" spans="2:20" ht="12.75" customHeight="1">
      <c r="B126" s="8">
        <v>51185</v>
      </c>
      <c r="C126" s="3" t="s">
        <v>89</v>
      </c>
      <c r="D126" s="12">
        <v>37</v>
      </c>
      <c r="E126" s="15">
        <v>44</v>
      </c>
      <c r="F126" s="15">
        <v>51</v>
      </c>
      <c r="G126" s="17">
        <v>64</v>
      </c>
      <c r="H126" s="17">
        <v>72</v>
      </c>
      <c r="I126" s="19">
        <v>81</v>
      </c>
      <c r="J126" s="19">
        <v>84</v>
      </c>
      <c r="K126" s="72">
        <v>132</v>
      </c>
      <c r="L126" s="72">
        <v>99</v>
      </c>
      <c r="M126" s="72">
        <v>97</v>
      </c>
      <c r="N126" s="72">
        <v>109</v>
      </c>
      <c r="O126" s="72">
        <v>113</v>
      </c>
      <c r="P126" s="72">
        <v>126</v>
      </c>
      <c r="Q126" s="67">
        <v>165</v>
      </c>
      <c r="R126" s="67">
        <v>267</v>
      </c>
      <c r="S126" s="67">
        <v>255</v>
      </c>
      <c r="T126" s="67">
        <v>289</v>
      </c>
    </row>
    <row r="127" spans="2:20" ht="12.75" customHeight="1">
      <c r="B127" s="8">
        <v>51810</v>
      </c>
      <c r="C127" s="3" t="s">
        <v>130</v>
      </c>
      <c r="D127" s="12">
        <v>1475</v>
      </c>
      <c r="E127" s="15">
        <v>1745</v>
      </c>
      <c r="F127" s="15">
        <v>2082</v>
      </c>
      <c r="G127" s="17">
        <v>2459</v>
      </c>
      <c r="H127" s="17">
        <v>2939</v>
      </c>
      <c r="I127" s="19">
        <v>3434</v>
      </c>
      <c r="J127" s="19">
        <v>3908</v>
      </c>
      <c r="K127" s="72">
        <v>5020</v>
      </c>
      <c r="L127" s="72">
        <v>4495</v>
      </c>
      <c r="M127" s="72">
        <v>4558</v>
      </c>
      <c r="N127" s="72">
        <v>4572</v>
      </c>
      <c r="O127" s="72">
        <v>4621</v>
      </c>
      <c r="P127" s="72">
        <v>4965</v>
      </c>
      <c r="Q127" s="67">
        <v>6016</v>
      </c>
      <c r="R127" s="67">
        <v>8609</v>
      </c>
      <c r="S127" s="67">
        <v>8340</v>
      </c>
      <c r="T127" s="67">
        <v>10038</v>
      </c>
    </row>
    <row r="128" spans="2:20" ht="12.75" customHeight="1">
      <c r="B128" s="8">
        <v>51187</v>
      </c>
      <c r="C128" s="3" t="s">
        <v>90</v>
      </c>
      <c r="D128" s="12">
        <v>234</v>
      </c>
      <c r="E128" s="15">
        <v>252</v>
      </c>
      <c r="F128" s="15">
        <v>268</v>
      </c>
      <c r="G128" s="17">
        <v>324</v>
      </c>
      <c r="H128" s="17">
        <v>354</v>
      </c>
      <c r="I128" s="19">
        <v>395</v>
      </c>
      <c r="J128" s="19">
        <v>436</v>
      </c>
      <c r="K128" s="72">
        <v>478</v>
      </c>
      <c r="L128" s="72">
        <v>449</v>
      </c>
      <c r="M128" s="72">
        <v>476</v>
      </c>
      <c r="N128" s="72">
        <v>511</v>
      </c>
      <c r="O128" s="72">
        <v>529</v>
      </c>
      <c r="P128" s="72">
        <v>566</v>
      </c>
      <c r="Q128" s="67">
        <v>658</v>
      </c>
      <c r="R128" s="67">
        <v>839</v>
      </c>
      <c r="S128" s="67">
        <v>822</v>
      </c>
      <c r="T128" s="67">
        <v>909</v>
      </c>
    </row>
    <row r="129" spans="2:20" ht="12.75" customHeight="1">
      <c r="B129" s="8">
        <v>51191</v>
      </c>
      <c r="C129" s="3" t="s">
        <v>91</v>
      </c>
      <c r="D129" s="12">
        <v>100</v>
      </c>
      <c r="E129" s="15">
        <v>126</v>
      </c>
      <c r="F129" s="15">
        <v>148</v>
      </c>
      <c r="G129" s="17">
        <v>173</v>
      </c>
      <c r="H129" s="17">
        <v>213</v>
      </c>
      <c r="I129" s="19">
        <v>264</v>
      </c>
      <c r="J129" s="19">
        <v>296</v>
      </c>
      <c r="K129" s="72">
        <v>430</v>
      </c>
      <c r="L129" s="72">
        <v>378</v>
      </c>
      <c r="M129" s="72">
        <v>392</v>
      </c>
      <c r="N129" s="72">
        <v>401</v>
      </c>
      <c r="O129" s="72">
        <v>403</v>
      </c>
      <c r="P129" s="72">
        <v>412</v>
      </c>
      <c r="Q129" s="67">
        <v>458</v>
      </c>
      <c r="R129" s="67">
        <v>712</v>
      </c>
      <c r="S129" s="67">
        <v>664</v>
      </c>
      <c r="T129" s="67">
        <v>816</v>
      </c>
    </row>
    <row r="130" spans="2:20" ht="12.75" customHeight="1">
      <c r="B130" s="8">
        <v>51820</v>
      </c>
      <c r="C130" s="3" t="s">
        <v>131</v>
      </c>
      <c r="D130" s="12">
        <v>29</v>
      </c>
      <c r="E130" s="15">
        <v>32</v>
      </c>
      <c r="F130" s="15">
        <v>37</v>
      </c>
      <c r="G130" s="17">
        <v>55</v>
      </c>
      <c r="H130" s="17">
        <v>64</v>
      </c>
      <c r="I130" s="19">
        <v>71</v>
      </c>
      <c r="J130" s="19">
        <v>83</v>
      </c>
      <c r="K130" s="72">
        <v>158</v>
      </c>
      <c r="L130" s="72">
        <v>101</v>
      </c>
      <c r="M130" s="72">
        <v>131</v>
      </c>
      <c r="N130" s="72">
        <v>157</v>
      </c>
      <c r="O130" s="72">
        <v>171</v>
      </c>
      <c r="P130" s="72">
        <v>191</v>
      </c>
      <c r="Q130" s="67">
        <v>261</v>
      </c>
      <c r="R130" s="67">
        <v>452</v>
      </c>
      <c r="S130" s="67">
        <v>399</v>
      </c>
      <c r="T130" s="67">
        <v>506</v>
      </c>
    </row>
    <row r="131" spans="2:20" ht="12.75" customHeight="1">
      <c r="B131" s="8">
        <v>51193</v>
      </c>
      <c r="C131" s="3" t="s">
        <v>92</v>
      </c>
      <c r="D131" s="12">
        <v>53</v>
      </c>
      <c r="E131" s="15">
        <v>67</v>
      </c>
      <c r="F131" s="15">
        <v>81</v>
      </c>
      <c r="G131" s="17">
        <v>99</v>
      </c>
      <c r="H131" s="17">
        <v>113</v>
      </c>
      <c r="I131" s="19">
        <v>134</v>
      </c>
      <c r="J131" s="19">
        <v>140</v>
      </c>
      <c r="K131" s="72">
        <v>164</v>
      </c>
      <c r="L131" s="72">
        <v>160</v>
      </c>
      <c r="M131" s="72">
        <v>163</v>
      </c>
      <c r="N131" s="72">
        <v>178</v>
      </c>
      <c r="O131" s="72">
        <v>182</v>
      </c>
      <c r="P131" s="72">
        <v>200</v>
      </c>
      <c r="Q131" s="67">
        <v>237</v>
      </c>
      <c r="R131" s="67">
        <v>305</v>
      </c>
      <c r="S131" s="67">
        <v>304</v>
      </c>
      <c r="T131" s="67">
        <v>356</v>
      </c>
    </row>
    <row r="132" spans="2:20" ht="12.75" customHeight="1">
      <c r="B132" s="8">
        <v>51830</v>
      </c>
      <c r="C132" s="3" t="s">
        <v>132</v>
      </c>
      <c r="D132" s="12">
        <v>113</v>
      </c>
      <c r="E132" s="15">
        <v>131</v>
      </c>
      <c r="F132" s="15">
        <v>151</v>
      </c>
      <c r="G132" s="17">
        <v>174</v>
      </c>
      <c r="H132" s="17">
        <v>208</v>
      </c>
      <c r="I132" s="19">
        <v>257</v>
      </c>
      <c r="J132" s="19">
        <v>288</v>
      </c>
      <c r="K132" s="72">
        <v>429</v>
      </c>
      <c r="L132" s="72">
        <v>330</v>
      </c>
      <c r="M132" s="72">
        <v>302</v>
      </c>
      <c r="N132" s="72">
        <v>290</v>
      </c>
      <c r="O132" s="72">
        <v>308</v>
      </c>
      <c r="P132" s="72">
        <v>323</v>
      </c>
      <c r="Q132" s="67">
        <v>291</v>
      </c>
      <c r="R132" s="67">
        <v>417</v>
      </c>
      <c r="S132" s="67">
        <v>339</v>
      </c>
      <c r="T132" s="67">
        <v>389</v>
      </c>
    </row>
    <row r="133" spans="2:20" ht="12.75" customHeight="1">
      <c r="B133" s="8">
        <v>51840</v>
      </c>
      <c r="C133" s="3" t="s">
        <v>133</v>
      </c>
      <c r="D133" s="12">
        <v>109</v>
      </c>
      <c r="E133" s="15">
        <v>132</v>
      </c>
      <c r="F133" s="15">
        <v>159</v>
      </c>
      <c r="G133" s="17">
        <v>198</v>
      </c>
      <c r="H133" s="17">
        <v>222</v>
      </c>
      <c r="I133" s="19">
        <v>243</v>
      </c>
      <c r="J133" s="19">
        <v>282</v>
      </c>
      <c r="K133" s="72">
        <v>328</v>
      </c>
      <c r="L133" s="72">
        <v>334</v>
      </c>
      <c r="M133" s="72">
        <v>350</v>
      </c>
      <c r="N133" s="72">
        <v>375</v>
      </c>
      <c r="O133" s="72">
        <v>397</v>
      </c>
      <c r="P133" s="72">
        <v>424</v>
      </c>
      <c r="Q133" s="67">
        <v>488</v>
      </c>
      <c r="R133" s="67">
        <v>617</v>
      </c>
      <c r="S133" s="67">
        <v>586</v>
      </c>
      <c r="T133" s="67">
        <v>668</v>
      </c>
    </row>
    <row r="134" spans="2:20" ht="12.75" customHeight="1">
      <c r="B134" s="8">
        <v>51195</v>
      </c>
      <c r="C134" s="3" t="s">
        <v>93</v>
      </c>
      <c r="D134" s="12">
        <v>46</v>
      </c>
      <c r="E134" s="15">
        <v>46</v>
      </c>
      <c r="F134" s="15">
        <v>43</v>
      </c>
      <c r="G134" s="17">
        <v>47</v>
      </c>
      <c r="H134" s="17">
        <v>59</v>
      </c>
      <c r="I134" s="19">
        <v>70</v>
      </c>
      <c r="J134" s="19">
        <v>82</v>
      </c>
      <c r="K134" s="72">
        <v>99</v>
      </c>
      <c r="L134" s="72">
        <v>98</v>
      </c>
      <c r="M134" s="72">
        <v>107</v>
      </c>
      <c r="N134" s="72">
        <v>109</v>
      </c>
      <c r="O134" s="72">
        <v>105</v>
      </c>
      <c r="P134" s="72">
        <v>109</v>
      </c>
      <c r="Q134" s="67">
        <v>133</v>
      </c>
      <c r="R134" s="67">
        <v>219</v>
      </c>
      <c r="S134" s="67">
        <v>190</v>
      </c>
      <c r="T134" s="67">
        <v>251</v>
      </c>
    </row>
    <row r="135" spans="2:20" ht="12.75" customHeight="1">
      <c r="B135" s="8">
        <v>51197</v>
      </c>
      <c r="C135" s="3" t="s">
        <v>94</v>
      </c>
      <c r="D135" s="12">
        <v>24</v>
      </c>
      <c r="E135" s="15">
        <v>30</v>
      </c>
      <c r="F135" s="15">
        <v>32</v>
      </c>
      <c r="G135" s="17">
        <v>43</v>
      </c>
      <c r="H135" s="17">
        <v>57</v>
      </c>
      <c r="I135" s="19">
        <v>75</v>
      </c>
      <c r="J135" s="19">
        <v>94</v>
      </c>
      <c r="K135" s="72">
        <v>120</v>
      </c>
      <c r="L135" s="72">
        <v>108</v>
      </c>
      <c r="M135" s="72">
        <v>101</v>
      </c>
      <c r="N135" s="72">
        <v>106</v>
      </c>
      <c r="O135" s="72">
        <v>127</v>
      </c>
      <c r="P135" s="72">
        <v>126</v>
      </c>
      <c r="Q135" s="67">
        <v>173</v>
      </c>
      <c r="R135" s="67">
        <v>220</v>
      </c>
      <c r="S135" s="67">
        <v>246</v>
      </c>
      <c r="T135" s="67">
        <v>309</v>
      </c>
    </row>
    <row r="136" spans="2:20" ht="12.75" customHeight="1" thickBot="1">
      <c r="B136" s="9">
        <v>51199</v>
      </c>
      <c r="C136" s="6" t="s">
        <v>95</v>
      </c>
      <c r="D136" s="12">
        <v>285</v>
      </c>
      <c r="E136" s="15">
        <v>328</v>
      </c>
      <c r="F136" s="15">
        <v>401</v>
      </c>
      <c r="G136" s="17">
        <v>498</v>
      </c>
      <c r="H136" s="17">
        <v>612</v>
      </c>
      <c r="I136" s="20">
        <v>704</v>
      </c>
      <c r="J136" s="19">
        <v>790</v>
      </c>
      <c r="K136" s="73">
        <v>1001</v>
      </c>
      <c r="L136" s="73">
        <v>851</v>
      </c>
      <c r="M136" s="73">
        <v>842</v>
      </c>
      <c r="N136" s="73">
        <v>833</v>
      </c>
      <c r="O136" s="73">
        <v>860</v>
      </c>
      <c r="P136" s="73">
        <v>964</v>
      </c>
      <c r="Q136" s="68">
        <v>1132</v>
      </c>
      <c r="R136" s="68">
        <v>1770</v>
      </c>
      <c r="S136" s="68">
        <v>1601</v>
      </c>
      <c r="T136" s="68">
        <v>1996</v>
      </c>
    </row>
    <row r="137" spans="2:20" ht="23.25" customHeight="1" thickBot="1">
      <c r="B137" s="89" t="s">
        <v>149</v>
      </c>
      <c r="C137" s="90"/>
      <c r="D137" s="13">
        <f t="shared" ref="D137:K137" si="0">SUM(D4:D136)</f>
        <v>42953</v>
      </c>
      <c r="E137" s="16">
        <f t="shared" si="0"/>
        <v>49935</v>
      </c>
      <c r="F137" s="16">
        <f t="shared" si="0"/>
        <v>58923</v>
      </c>
      <c r="G137" s="16">
        <f t="shared" si="0"/>
        <v>69434</v>
      </c>
      <c r="H137" s="16">
        <f t="shared" si="0"/>
        <v>78881</v>
      </c>
      <c r="I137" s="16">
        <f t="shared" si="0"/>
        <v>89885</v>
      </c>
      <c r="J137" s="16">
        <f t="shared" si="0"/>
        <v>98714</v>
      </c>
      <c r="K137" s="16">
        <f t="shared" si="0"/>
        <v>117330</v>
      </c>
      <c r="L137" s="10">
        <f t="shared" ref="L137:Q137" si="1">SUM(L4:L136)</f>
        <v>110161</v>
      </c>
      <c r="M137" s="10">
        <f t="shared" si="1"/>
        <v>113879</v>
      </c>
      <c r="N137" s="10">
        <f t="shared" si="1"/>
        <v>116932</v>
      </c>
      <c r="O137" s="10">
        <f t="shared" si="1"/>
        <v>121650</v>
      </c>
      <c r="P137" s="10">
        <f t="shared" si="1"/>
        <v>129417</v>
      </c>
      <c r="Q137" s="10">
        <f t="shared" si="1"/>
        <v>150420</v>
      </c>
      <c r="R137" s="10">
        <f t="shared" ref="R137:S137" si="2">SUM(R4:R136)</f>
        <v>203888</v>
      </c>
      <c r="S137" s="10">
        <f t="shared" si="2"/>
        <v>199595</v>
      </c>
      <c r="T137" s="10">
        <f t="shared" ref="T137" si="3">SUM(T4:T136)</f>
        <v>237930</v>
      </c>
    </row>
    <row r="138" spans="2:20" ht="13" customHeight="1" thickBot="1">
      <c r="B138" s="89" t="s">
        <v>141</v>
      </c>
      <c r="C138" s="95"/>
      <c r="D138" s="44">
        <v>6525948</v>
      </c>
      <c r="E138" s="16">
        <v>6301835</v>
      </c>
      <c r="F138" s="16">
        <v>6148794</v>
      </c>
      <c r="G138" s="16">
        <v>6998385</v>
      </c>
      <c r="H138" s="16">
        <v>7116791</v>
      </c>
      <c r="I138" s="16">
        <v>7051016</v>
      </c>
      <c r="J138" s="16">
        <v>7160097</v>
      </c>
      <c r="K138" s="16">
        <v>7514484</v>
      </c>
      <c r="L138" s="16">
        <v>7301081</v>
      </c>
      <c r="M138" s="16">
        <v>7514484</v>
      </c>
      <c r="N138" s="16">
        <v>7604646</v>
      </c>
      <c r="O138" s="16">
        <v>7647692</v>
      </c>
      <c r="P138" s="45">
        <v>7669209</v>
      </c>
      <c r="Q138" s="45">
        <v>7702236</v>
      </c>
      <c r="R138" s="75">
        <v>7765044</v>
      </c>
      <c r="S138" s="75">
        <v>7842652</v>
      </c>
      <c r="T138" s="75">
        <v>7944460</v>
      </c>
    </row>
    <row r="139" spans="2:20" ht="13" customHeight="1">
      <c r="B139" s="59"/>
      <c r="C139" s="59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</row>
    <row r="140" spans="2:20" ht="20.25" customHeight="1">
      <c r="B140" s="85" t="s">
        <v>151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</row>
    <row r="141" spans="2:20" ht="12.75" customHeight="1"/>
  </sheetData>
  <sortState xmlns:xlrd2="http://schemas.microsoft.com/office/spreadsheetml/2017/richdata2" ref="B4:I138">
    <sortCondition ref="C4"/>
  </sortState>
  <mergeCells count="4">
    <mergeCell ref="B137:C137"/>
    <mergeCell ref="B140:O140"/>
    <mergeCell ref="B138:C138"/>
    <mergeCell ref="B2:T2"/>
  </mergeCells>
  <phoneticPr fontId="0" type="noConversion"/>
  <printOptions horizontalCentered="1"/>
  <pageMargins left="0.75" right="0.75" top="1" bottom="1" header="0.5" footer="0.5"/>
  <pageSetup scale="48" orientation="portrait" r:id="rId1"/>
  <headerFooter alignWithMargins="0">
    <oddFooter>Page &amp;P of &amp;N</oddFooter>
  </headerFooter>
  <ignoredErrors>
    <ignoredError sqref="N137:T137 D137:M137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EV</vt:lpstr>
      <vt:lpstr>hybrids</vt:lpstr>
      <vt:lpstr>hybrid_vehicles_by_county</vt:lpstr>
      <vt:lpstr>EV!Print_Area</vt:lpstr>
      <vt:lpstr>hybrids!Print_Area</vt:lpstr>
      <vt:lpstr>EV!Print_Titles</vt:lpstr>
      <vt:lpstr>hybrids!Print_Titles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slcheatham</dc:creator>
  <cp:lastModifiedBy>Torres, Cassandre - torre3cx</cp:lastModifiedBy>
  <cp:lastPrinted>2025-03-31T11:26:24Z</cp:lastPrinted>
  <dcterms:created xsi:type="dcterms:W3CDTF">2014-02-25T13:56:40Z</dcterms:created>
  <dcterms:modified xsi:type="dcterms:W3CDTF">2025-04-10T16:09:21Z</dcterms:modified>
</cp:coreProperties>
</file>